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viock PC\Desktop\Clerk\Budgets and Precept\March 31st2020 onwards\Devolution 2020\"/>
    </mc:Choice>
  </mc:AlternateContent>
  <xr:revisionPtr revIDLastSave="0" documentId="8_{BD998FF6-F54D-4BC7-BFD3-62A9B4D5ED0D}" xr6:coauthVersionLast="45" xr6:coauthVersionMax="45" xr10:uidLastSave="{00000000-0000-0000-0000-000000000000}"/>
  <bookViews>
    <workbookView xWindow="-120" yWindow="-120" windowWidth="20730" windowHeight="11160" xr2:uid="{1ECE83CA-9352-4D49-8908-55D6E9CB3106}"/>
  </bookViews>
  <sheets>
    <sheet name="devo budgets" sheetId="1" r:id="rId1"/>
    <sheet name="reserv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" i="2" l="1"/>
  <c r="D11" i="2" l="1"/>
  <c r="C11" i="2"/>
  <c r="K10" i="1" l="1"/>
  <c r="G10" i="1" l="1"/>
  <c r="I10" i="1"/>
  <c r="G35" i="1"/>
  <c r="I35" i="1"/>
  <c r="K35" i="1"/>
  <c r="L35" i="1"/>
  <c r="L10" i="1"/>
  <c r="E35" i="1"/>
  <c r="D35" i="1"/>
  <c r="C35" i="1"/>
  <c r="B35" i="1"/>
  <c r="E10" i="1"/>
  <c r="D10" i="1"/>
  <c r="C10" i="1"/>
  <c r="B10" i="1"/>
</calcChain>
</file>

<file path=xl/sharedStrings.xml><?xml version="1.0" encoding="utf-8"?>
<sst xmlns="http://schemas.openxmlformats.org/spreadsheetml/2006/main" count="102" uniqueCount="100">
  <si>
    <t>DEVOLUTION BUDGETS Item</t>
  </si>
  <si>
    <t>Budgeted income and expenditure for year 2017/18</t>
  </si>
  <si>
    <t>Actual income/ expenditure year end 2017/8</t>
  </si>
  <si>
    <t>Budgeted income and expenditure for year 2018/19</t>
  </si>
  <si>
    <t>Actual income and expediture. 2018-9</t>
  </si>
  <si>
    <t>comments</t>
  </si>
  <si>
    <t>Budget   2019-2020</t>
  </si>
  <si>
    <t>Notes</t>
  </si>
  <si>
    <t>Devolution</t>
  </si>
  <si>
    <t>Income</t>
  </si>
  <si>
    <t>Car Park</t>
  </si>
  <si>
    <t>Interest on Bank Accounts</t>
  </si>
  <si>
    <t>Harbour Licencing</t>
  </si>
  <si>
    <t>Grant from Maritime for toilets following loss of revenue from harbour handed back.</t>
  </si>
  <si>
    <t>£716 for 2018-9  grant was paid into parish account so will need to be transferred, 700 is from previous year</t>
  </si>
  <si>
    <t xml:space="preserve">Adhoc grants. </t>
  </si>
  <si>
    <t>Total Income</t>
  </si>
  <si>
    <t>Expenditure</t>
  </si>
  <si>
    <t>I have merged this with general car park maintenance</t>
  </si>
  <si>
    <t>Business rates</t>
  </si>
  <si>
    <t>Ticket machine maintenance/contract.</t>
  </si>
  <si>
    <t>this is mainly re-siting. Invoice for maintenance contract not yet received</t>
  </si>
  <si>
    <t>Money not spent helps build reeve for new machine. No planned maintenance this year (£500 annual maintenance contract)</t>
  </si>
  <si>
    <t>Ticket machine consumables</t>
  </si>
  <si>
    <t>Car Park General Maintenance/surface.</t>
  </si>
  <si>
    <t>need to ring fence to accrue</t>
  </si>
  <si>
    <t>merged with car park maintenance including signs. This could read parking enforcement officers. Although for past 3 consecutive years this has been cancelled out by revenue form enforcement tickets CC.</t>
  </si>
  <si>
    <t>Toilets</t>
  </si>
  <si>
    <t xml:space="preserve">Cleaning toilets </t>
  </si>
  <si>
    <t>cleaning schedule increased  as agreed in minuted meeting</t>
  </si>
  <si>
    <t>Cleaning schedule increased therefore staff costs plus hol entitlement also increased. 7 hours per week summer, 5 hours per week winter</t>
  </si>
  <si>
    <t>Toilet Maintenance</t>
  </si>
  <si>
    <t>Toilet water</t>
  </si>
  <si>
    <t>Legionella and other hygiene</t>
  </si>
  <si>
    <t>legionella test TBC</t>
  </si>
  <si>
    <t>no longer charged</t>
  </si>
  <si>
    <t>Toilet cleaning materials</t>
  </si>
  <si>
    <t xml:space="preserve">cleaning schedule increased </t>
  </si>
  <si>
    <t>Hygiene contract</t>
  </si>
  <si>
    <t>General</t>
  </si>
  <si>
    <t>Admin clerks salary</t>
  </si>
  <si>
    <t>overtime and pension taken from parish budget</t>
  </si>
  <si>
    <t>Clerks expenses</t>
  </si>
  <si>
    <t>Devolution other</t>
  </si>
  <si>
    <t>seasonal bins</t>
  </si>
  <si>
    <t>includes seasonal bins</t>
  </si>
  <si>
    <t>Flower bed maintenance</t>
  </si>
  <si>
    <t>Expenditure cont…..</t>
  </si>
  <si>
    <t>Insurance</t>
  </si>
  <si>
    <t>paid by parish</t>
  </si>
  <si>
    <t>1,288.54 still to trans to parish see notes</t>
  </si>
  <si>
    <t>vat =20% of car park income goes to HMRC, can reclaim some at end but figure not set.</t>
  </si>
  <si>
    <t>Maintenance harbour</t>
  </si>
  <si>
    <t>Total expenditure</t>
  </si>
  <si>
    <t>see notes at bottom</t>
  </si>
  <si>
    <t>see explanation note</t>
  </si>
  <si>
    <t>Actual End of year 2019-2020</t>
  </si>
  <si>
    <t>3059.08 (does not include the employers tax as all staff tax grouped will need to refund Parish account for Mrs J Bradleys tax contributions.</t>
  </si>
  <si>
    <t>tested but not received the bill should be approx £160 max</t>
  </si>
  <si>
    <t>we received rate relief</t>
  </si>
  <si>
    <t>wheelie bin and bank manual handling and services charges</t>
  </si>
  <si>
    <t>need to transfer £200 across to parish account for devo share</t>
  </si>
  <si>
    <t>3032.158 is actual vat cost but was offset against devo vat on purchases and parish vat on purchases. It owes the parish account afurther 264.35 this year to be transferred</t>
  </si>
  <si>
    <t>Corona-virus predictedbudget 2020-2021</t>
  </si>
  <si>
    <t>paint for white lines</t>
  </si>
  <si>
    <t>toiletBusiness rates</t>
  </si>
  <si>
    <t>this should be refunded as due to change</t>
  </si>
  <si>
    <t>need to keep clean but shut more due  to restrictions</t>
  </si>
  <si>
    <t>ringfenced sum can be used</t>
  </si>
  <si>
    <t>deposit account/interest rate low.</t>
  </si>
  <si>
    <t>VAT expediture to HMRC on  car park income</t>
  </si>
  <si>
    <t>set budget 2020-2021</t>
  </si>
  <si>
    <t>depends if restrictions lift for summer bin placement</t>
  </si>
  <si>
    <t>Bank balances and reserves/ring fenced sums</t>
  </si>
  <si>
    <t>total</t>
  </si>
  <si>
    <t>Balance current account devolution year ending March 31st)</t>
  </si>
  <si>
    <t xml:space="preserve">Balance deposit devolution year ending March 31st </t>
  </si>
  <si>
    <t xml:space="preserve">Restricted reserves - car park </t>
  </si>
  <si>
    <t>Flower beds ring fenced</t>
  </si>
  <si>
    <t>restricted Reserves - toilets</t>
  </si>
  <si>
    <t>restricted reserves ticket machine</t>
  </si>
  <si>
    <t>Unrestricted Reserves to cover devo running costs/cover loss of income.</t>
  </si>
  <si>
    <t>70 reimbursed tickets</t>
  </si>
  <si>
    <t>total gross income was £18,305.95</t>
  </si>
  <si>
    <t>end of financial year 2019-20</t>
  </si>
  <si>
    <t>end of Financial year 2018-19</t>
  </si>
  <si>
    <t>of which reserves/ring fenced sums as follows</t>
  </si>
  <si>
    <t>Total in Devolution bank accounts is  £51,848.8</t>
  </si>
  <si>
    <t xml:space="preserve">Thankfully, we have the general reserves to cover loss of income from the car park without touching the ring fenced reserves. </t>
  </si>
  <si>
    <t>increase of 500 (towards future cost of new ticket machine)</t>
  </si>
  <si>
    <t>Increase of £4782.68 to reserves from profit to cover potential loss of income 2020-21 coronavirus year Rather than ring fence for new ticket machine</t>
  </si>
  <si>
    <t>not received</t>
  </si>
  <si>
    <t>Car Park Maintenance incl. signs -includes 500 to accrue now for resurfacing</t>
  </si>
  <si>
    <t>relief for car park</t>
  </si>
  <si>
    <t>maintenance started to repaint white lines. No cost as had paint already</t>
  </si>
  <si>
    <t>£483.09 for gen maintenance. Plus £169.46 for maintenance man devolution wage share.</t>
  </si>
  <si>
    <t>vat expenditure not included</t>
  </si>
  <si>
    <r>
      <t xml:space="preserve">Total </t>
    </r>
    <r>
      <rPr>
        <b/>
        <sz val="11"/>
        <color theme="1"/>
        <rFont val="Calibri"/>
        <family val="2"/>
        <scheme val="minor"/>
      </rPr>
      <t>net</t>
    </r>
    <r>
      <rPr>
        <sz val="11"/>
        <color theme="1"/>
        <rFont val="Calibri"/>
        <family val="2"/>
        <scheme val="minor"/>
      </rPr>
      <t xml:space="preserve"> expenditure plus offset vat payment to HMRC for car park income was £10,995.52</t>
    </r>
  </si>
  <si>
    <t>This devolution budget/accounts does not effect the precepted Parish Account budget. Devolution budget is separate and covers itself.</t>
  </si>
  <si>
    <t>however this expenditure does not include transfer to parish account on 9/9/19 to reimburse previous years vat.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</si>
</sst>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1" fillId="0" borderId="1" xfId="0" applyFont="1" applyBorder="1"/>
    <xf numFmtId="0" fontId="2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2" fontId="1" fillId="2" borderId="1" xfId="0" applyNumberFormat="1" applyFont="1" applyFill="1" applyBorder="1"/>
    <xf numFmtId="4" fontId="1" fillId="3" borderId="1" xfId="0" applyNumberFormat="1" applyFont="1" applyFill="1" applyBorder="1"/>
    <xf numFmtId="4" fontId="1" fillId="2" borderId="1" xfId="0" applyNumberFormat="1" applyFont="1" applyFill="1" applyBorder="1"/>
    <xf numFmtId="3" fontId="1" fillId="2" borderId="1" xfId="0" applyNumberFormat="1" applyFont="1" applyFill="1" applyBorder="1"/>
    <xf numFmtId="3" fontId="1" fillId="4" borderId="1" xfId="0" applyNumberFormat="1" applyFont="1" applyFill="1" applyBorder="1"/>
    <xf numFmtId="0" fontId="1" fillId="0" borderId="1" xfId="0" applyFont="1" applyBorder="1" applyAlignment="1">
      <alignment wrapText="1"/>
    </xf>
    <xf numFmtId="0" fontId="1" fillId="4" borderId="1" xfId="0" applyFont="1" applyFill="1" applyBorder="1" applyAlignment="1">
      <alignment wrapText="1"/>
    </xf>
    <xf numFmtId="2" fontId="2" fillId="2" borderId="1" xfId="0" applyNumberFormat="1" applyFont="1" applyFill="1" applyBorder="1"/>
    <xf numFmtId="4" fontId="2" fillId="3" borderId="1" xfId="0" applyNumberFormat="1" applyFont="1" applyFill="1" applyBorder="1"/>
    <xf numFmtId="4" fontId="2" fillId="2" borderId="1" xfId="0" applyNumberFormat="1" applyFont="1" applyFill="1" applyBorder="1"/>
    <xf numFmtId="3" fontId="2" fillId="2" borderId="1" xfId="0" applyNumberFormat="1" applyFont="1" applyFill="1" applyBorder="1"/>
    <xf numFmtId="0" fontId="2" fillId="4" borderId="1" xfId="0" applyFont="1" applyFill="1" applyBorder="1"/>
    <xf numFmtId="2" fontId="1" fillId="3" borderId="1" xfId="0" applyNumberFormat="1" applyFont="1" applyFill="1" applyBorder="1"/>
    <xf numFmtId="0" fontId="1" fillId="4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wrapText="1"/>
    </xf>
    <xf numFmtId="2" fontId="2" fillId="3" borderId="1" xfId="0" applyNumberFormat="1" applyFont="1" applyFill="1" applyBorder="1"/>
    <xf numFmtId="0" fontId="2" fillId="2" borderId="1" xfId="0" applyFont="1" applyFill="1" applyBorder="1"/>
    <xf numFmtId="0" fontId="0" fillId="2" borderId="0" xfId="0" applyFill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0" fillId="3" borderId="0" xfId="0" applyFill="1"/>
    <xf numFmtId="0" fontId="2" fillId="2" borderId="2" xfId="0" applyFont="1" applyFill="1" applyBorder="1" applyAlignment="1">
      <alignment wrapText="1"/>
    </xf>
    <xf numFmtId="0" fontId="1" fillId="2" borderId="2" xfId="0" applyFont="1" applyFill="1" applyBorder="1"/>
    <xf numFmtId="0" fontId="2" fillId="2" borderId="2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left" wrapText="1"/>
    </xf>
    <xf numFmtId="0" fontId="2" fillId="0" borderId="3" xfId="0" applyFont="1" applyBorder="1" applyAlignment="1">
      <alignment wrapText="1"/>
    </xf>
    <xf numFmtId="0" fontId="1" fillId="0" borderId="3" xfId="0" applyFont="1" applyBorder="1"/>
    <xf numFmtId="0" fontId="2" fillId="0" borderId="3" xfId="0" applyFont="1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Fill="1"/>
    <xf numFmtId="0" fontId="2" fillId="3" borderId="3" xfId="0" applyFont="1" applyFill="1" applyBorder="1" applyAlignment="1">
      <alignment wrapText="1"/>
    </xf>
    <xf numFmtId="0" fontId="1" fillId="3" borderId="3" xfId="0" applyFont="1" applyFill="1" applyBorder="1"/>
    <xf numFmtId="0" fontId="2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0" borderId="0" xfId="0" applyFill="1"/>
    <xf numFmtId="0" fontId="0" fillId="0" borderId="0" xfId="0" applyFill="1" applyAlignment="1">
      <alignment wrapText="1"/>
    </xf>
    <xf numFmtId="0" fontId="4" fillId="0" borderId="0" xfId="0" applyFont="1" applyFill="1"/>
    <xf numFmtId="0" fontId="1" fillId="0" borderId="1" xfId="0" applyFont="1" applyFill="1" applyBorder="1"/>
    <xf numFmtId="0" fontId="0" fillId="2" borderId="1" xfId="0" applyFill="1" applyBorder="1"/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4A635-8950-4271-BE46-4F4A802F8D25}">
  <dimension ref="A1:M58"/>
  <sheetViews>
    <sheetView tabSelected="1" topLeftCell="A34" workbookViewId="0">
      <selection activeCell="R28" sqref="R28"/>
    </sheetView>
  </sheetViews>
  <sheetFormatPr defaultRowHeight="15" x14ac:dyDescent="0.25"/>
  <cols>
    <col min="1" max="1" width="12.85546875" customWidth="1"/>
    <col min="2" max="6" width="9.140625" customWidth="1"/>
    <col min="7" max="7" width="9.140625" style="32" customWidth="1"/>
    <col min="8" max="8" width="9.140625" customWidth="1"/>
    <col min="9" max="9" width="9.140625" style="27" customWidth="1"/>
    <col min="10" max="10" width="9.140625" style="43" customWidth="1"/>
    <col min="11" max="11" width="9.140625" style="32"/>
    <col min="13" max="13" width="9.85546875" customWidth="1"/>
  </cols>
  <sheetData>
    <row r="1" spans="1:13" x14ac:dyDescent="0.25">
      <c r="G1" s="45"/>
      <c r="H1" s="45"/>
      <c r="I1" s="45"/>
    </row>
    <row r="2" spans="1:13" ht="90" x14ac:dyDescent="0.25">
      <c r="A2" s="62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4" t="s">
        <v>5</v>
      </c>
      <c r="G2" s="28" t="s">
        <v>6</v>
      </c>
      <c r="H2" s="5" t="s">
        <v>7</v>
      </c>
      <c r="I2" s="33" t="s">
        <v>56</v>
      </c>
      <c r="J2" s="43" t="s">
        <v>5</v>
      </c>
      <c r="K2" s="46" t="s">
        <v>71</v>
      </c>
      <c r="L2" s="38" t="s">
        <v>63</v>
      </c>
    </row>
    <row r="3" spans="1:13" x14ac:dyDescent="0.25">
      <c r="A3" s="6" t="s">
        <v>8</v>
      </c>
      <c r="B3" s="8"/>
      <c r="C3" s="7"/>
      <c r="D3" s="8"/>
      <c r="E3" s="7"/>
      <c r="F3" s="9"/>
      <c r="G3" s="8"/>
      <c r="H3" s="5"/>
      <c r="I3" s="34"/>
      <c r="K3" s="47"/>
      <c r="L3" s="39"/>
    </row>
    <row r="4" spans="1:13" x14ac:dyDescent="0.25">
      <c r="A4" s="6" t="s">
        <v>9</v>
      </c>
      <c r="B4" s="8"/>
      <c r="C4" s="7"/>
      <c r="D4" s="8"/>
      <c r="E4" s="7"/>
      <c r="F4" s="9"/>
      <c r="G4" s="8"/>
      <c r="H4" s="5"/>
      <c r="I4" s="34"/>
      <c r="K4" s="47"/>
      <c r="L4" s="39"/>
    </row>
    <row r="5" spans="1:13" x14ac:dyDescent="0.25">
      <c r="A5" s="5" t="s">
        <v>10</v>
      </c>
      <c r="B5" s="11">
        <v>13500</v>
      </c>
      <c r="C5" s="12">
        <v>16148.9</v>
      </c>
      <c r="D5" s="11">
        <v>15300</v>
      </c>
      <c r="E5" s="13">
        <v>19058</v>
      </c>
      <c r="F5" s="14"/>
      <c r="G5" s="8">
        <v>16500</v>
      </c>
      <c r="H5" s="5"/>
      <c r="I5" s="34">
        <v>18192.55</v>
      </c>
      <c r="K5" s="47">
        <v>16500</v>
      </c>
      <c r="L5" s="39">
        <v>4000</v>
      </c>
    </row>
    <row r="6" spans="1:13" ht="60" x14ac:dyDescent="0.25">
      <c r="A6" s="5" t="s">
        <v>11</v>
      </c>
      <c r="B6" s="11">
        <v>30</v>
      </c>
      <c r="C6" s="12">
        <v>28.91</v>
      </c>
      <c r="D6" s="11">
        <v>12</v>
      </c>
      <c r="E6" s="7">
        <v>93.44</v>
      </c>
      <c r="F6" s="9"/>
      <c r="G6" s="8">
        <v>30</v>
      </c>
      <c r="H6" s="5"/>
      <c r="I6" s="34">
        <v>113.4</v>
      </c>
      <c r="K6" s="47">
        <v>100</v>
      </c>
      <c r="L6" s="39">
        <v>50</v>
      </c>
      <c r="M6" s="44" t="s">
        <v>69</v>
      </c>
    </row>
    <row r="7" spans="1:13" x14ac:dyDescent="0.25">
      <c r="A7" s="5" t="s">
        <v>12</v>
      </c>
      <c r="B7" s="11">
        <v>0</v>
      </c>
      <c r="C7" s="12"/>
      <c r="D7" s="11"/>
      <c r="E7" s="7">
        <v>0</v>
      </c>
      <c r="F7" s="9"/>
      <c r="G7" s="8">
        <v>0</v>
      </c>
      <c r="H7" s="5"/>
      <c r="I7" s="34">
        <v>0</v>
      </c>
      <c r="K7" s="47">
        <v>0</v>
      </c>
      <c r="L7" s="39">
        <v>0</v>
      </c>
    </row>
    <row r="8" spans="1:13" ht="166.5" x14ac:dyDescent="0.25">
      <c r="A8" s="15" t="s">
        <v>13</v>
      </c>
      <c r="B8" s="11">
        <v>700</v>
      </c>
      <c r="C8" s="12">
        <v>0</v>
      </c>
      <c r="D8" s="11">
        <v>700</v>
      </c>
      <c r="E8" s="7">
        <v>700</v>
      </c>
      <c r="F8" s="16" t="s">
        <v>14</v>
      </c>
      <c r="G8" s="8">
        <v>700</v>
      </c>
      <c r="H8" s="5"/>
      <c r="I8" s="34">
        <v>0</v>
      </c>
      <c r="J8" s="43" t="s">
        <v>91</v>
      </c>
      <c r="K8" s="47">
        <v>700</v>
      </c>
      <c r="L8" s="39">
        <v>700</v>
      </c>
    </row>
    <row r="9" spans="1:13" x14ac:dyDescent="0.25">
      <c r="A9" s="15" t="s">
        <v>15</v>
      </c>
      <c r="B9" s="11"/>
      <c r="C9" s="12"/>
      <c r="D9" s="11"/>
      <c r="E9" s="7">
        <v>0</v>
      </c>
      <c r="F9" s="9"/>
      <c r="G9" s="8">
        <v>0</v>
      </c>
      <c r="H9" s="5"/>
      <c r="I9" s="34">
        <v>0</v>
      </c>
      <c r="K9" s="47">
        <v>0</v>
      </c>
      <c r="L9" s="39">
        <v>0</v>
      </c>
    </row>
    <row r="10" spans="1:13" ht="36.75" x14ac:dyDescent="0.25">
      <c r="A10" s="6" t="s">
        <v>16</v>
      </c>
      <c r="B10" s="18">
        <f t="shared" ref="B10:G10" si="0">SUM(B5:B9)</f>
        <v>14230</v>
      </c>
      <c r="C10" s="19">
        <f t="shared" si="0"/>
        <v>16177.81</v>
      </c>
      <c r="D10" s="18">
        <f t="shared" si="0"/>
        <v>16012</v>
      </c>
      <c r="E10" s="20">
        <f>SUM(E5:E9)</f>
        <v>19851.439999999999</v>
      </c>
      <c r="F10" s="21"/>
      <c r="G10" s="29">
        <f t="shared" si="0"/>
        <v>17230</v>
      </c>
      <c r="H10" s="5"/>
      <c r="I10" s="35">
        <f t="shared" ref="I10" si="1">SUM(I5:I9)</f>
        <v>18305.95</v>
      </c>
      <c r="J10" s="43" t="s">
        <v>82</v>
      </c>
      <c r="K10" s="48">
        <f>SUM(K5:K9)</f>
        <v>17300</v>
      </c>
      <c r="L10" s="40">
        <f t="shared" ref="L10" si="2">SUM(L5:L9)</f>
        <v>4750</v>
      </c>
    </row>
    <row r="11" spans="1:13" x14ac:dyDescent="0.25">
      <c r="A11" s="6" t="s">
        <v>17</v>
      </c>
      <c r="B11" s="11"/>
      <c r="C11" s="12"/>
      <c r="D11" s="11"/>
      <c r="E11" s="7"/>
      <c r="F11" s="9"/>
      <c r="G11" s="8"/>
      <c r="H11" s="5"/>
      <c r="I11" s="34"/>
      <c r="K11" s="47"/>
      <c r="L11" s="39"/>
    </row>
    <row r="12" spans="1:13" x14ac:dyDescent="0.25">
      <c r="A12" s="6" t="s">
        <v>10</v>
      </c>
      <c r="B12" s="8"/>
      <c r="C12" s="12"/>
      <c r="D12" s="11"/>
      <c r="E12" s="7"/>
      <c r="F12" s="9"/>
      <c r="G12" s="8"/>
      <c r="H12" s="5"/>
      <c r="I12" s="34"/>
      <c r="K12" s="47"/>
      <c r="L12" s="39"/>
    </row>
    <row r="13" spans="1:13" ht="90" x14ac:dyDescent="0.25">
      <c r="A13" s="15" t="s">
        <v>92</v>
      </c>
      <c r="B13" s="22">
        <v>300</v>
      </c>
      <c r="C13" s="10">
        <v>0</v>
      </c>
      <c r="D13" s="22">
        <v>300</v>
      </c>
      <c r="E13" s="7">
        <v>15</v>
      </c>
      <c r="F13" s="9"/>
      <c r="G13" s="8">
        <v>600</v>
      </c>
      <c r="H13" s="15" t="s">
        <v>18</v>
      </c>
      <c r="I13" s="34">
        <v>0</v>
      </c>
      <c r="K13" s="47">
        <v>1100</v>
      </c>
      <c r="L13" s="39">
        <v>100</v>
      </c>
    </row>
    <row r="14" spans="1:13" ht="36.75" x14ac:dyDescent="0.25">
      <c r="A14" s="5" t="s">
        <v>19</v>
      </c>
      <c r="B14" s="22">
        <v>1000</v>
      </c>
      <c r="C14" s="10">
        <v>0</v>
      </c>
      <c r="D14" s="22">
        <v>1000</v>
      </c>
      <c r="E14" s="7">
        <v>0</v>
      </c>
      <c r="F14" s="16" t="s">
        <v>93</v>
      </c>
      <c r="G14" s="8">
        <v>1000</v>
      </c>
      <c r="H14" s="5"/>
      <c r="I14" s="34">
        <v>0</v>
      </c>
      <c r="J14" s="43" t="s">
        <v>59</v>
      </c>
      <c r="K14" s="47">
        <v>1000</v>
      </c>
      <c r="L14" s="39">
        <v>0</v>
      </c>
    </row>
    <row r="15" spans="1:13" ht="217.5" x14ac:dyDescent="0.25">
      <c r="A15" s="15" t="s">
        <v>20</v>
      </c>
      <c r="B15" s="22">
        <v>600</v>
      </c>
      <c r="C15" s="10">
        <v>1172.9000000000001</v>
      </c>
      <c r="D15" s="22">
        <v>1500</v>
      </c>
      <c r="E15" s="7">
        <v>709</v>
      </c>
      <c r="F15" s="16" t="s">
        <v>21</v>
      </c>
      <c r="G15" s="30">
        <v>1000</v>
      </c>
      <c r="H15" s="15" t="s">
        <v>22</v>
      </c>
      <c r="I15" s="36">
        <v>606.71</v>
      </c>
      <c r="K15" s="49">
        <v>1000</v>
      </c>
      <c r="L15" s="41">
        <v>610</v>
      </c>
    </row>
    <row r="16" spans="1:13" ht="26.25" x14ac:dyDescent="0.25">
      <c r="A16" s="15" t="s">
        <v>23</v>
      </c>
      <c r="B16" s="22">
        <v>100</v>
      </c>
      <c r="C16" s="10">
        <v>0</v>
      </c>
      <c r="D16" s="22">
        <v>100</v>
      </c>
      <c r="E16" s="7">
        <v>0</v>
      </c>
      <c r="F16" s="9"/>
      <c r="G16" s="8">
        <v>100</v>
      </c>
      <c r="H16" s="5"/>
      <c r="I16" s="34">
        <v>0</v>
      </c>
      <c r="K16" s="47">
        <v>100</v>
      </c>
      <c r="L16" s="39">
        <v>50</v>
      </c>
    </row>
    <row r="17" spans="1:13" ht="332.25" x14ac:dyDescent="0.25">
      <c r="A17" s="15" t="s">
        <v>24</v>
      </c>
      <c r="B17" s="22">
        <v>500</v>
      </c>
      <c r="C17" s="10">
        <v>0</v>
      </c>
      <c r="D17" s="22">
        <v>500</v>
      </c>
      <c r="E17" s="7">
        <v>0</v>
      </c>
      <c r="F17" s="23" t="s">
        <v>25</v>
      </c>
      <c r="G17" s="8">
        <v>0</v>
      </c>
      <c r="H17" s="15" t="s">
        <v>26</v>
      </c>
      <c r="I17" s="34">
        <v>0</v>
      </c>
      <c r="J17" s="43" t="s">
        <v>94</v>
      </c>
      <c r="K17" s="47">
        <v>0</v>
      </c>
      <c r="L17" s="39">
        <v>30</v>
      </c>
      <c r="M17" s="44" t="s">
        <v>64</v>
      </c>
    </row>
    <row r="18" spans="1:13" x14ac:dyDescent="0.25">
      <c r="A18" s="6" t="s">
        <v>27</v>
      </c>
      <c r="B18" s="22"/>
      <c r="C18" s="12"/>
      <c r="D18" s="11"/>
      <c r="E18" s="7"/>
      <c r="F18" s="9"/>
      <c r="G18" s="8"/>
      <c r="H18" s="5"/>
      <c r="I18" s="34"/>
      <c r="K18" s="47"/>
      <c r="L18" s="39"/>
    </row>
    <row r="19" spans="1:13" ht="204.75" x14ac:dyDescent="0.25">
      <c r="A19" s="5" t="s">
        <v>28</v>
      </c>
      <c r="B19" s="22">
        <v>2036</v>
      </c>
      <c r="C19" s="12">
        <v>2075.7399999999998</v>
      </c>
      <c r="D19" s="11">
        <v>2500</v>
      </c>
      <c r="E19" s="7">
        <v>3045.66</v>
      </c>
      <c r="F19" s="23" t="s">
        <v>29</v>
      </c>
      <c r="G19" s="31">
        <v>3500</v>
      </c>
      <c r="H19" s="15" t="s">
        <v>30</v>
      </c>
      <c r="I19" s="37">
        <v>3059.08</v>
      </c>
      <c r="J19" s="43" t="s">
        <v>57</v>
      </c>
      <c r="K19" s="50">
        <v>3500</v>
      </c>
      <c r="L19" s="42">
        <v>3500</v>
      </c>
    </row>
    <row r="20" spans="1:13" ht="120.75" x14ac:dyDescent="0.25">
      <c r="A20" s="5" t="s">
        <v>31</v>
      </c>
      <c r="B20" s="22">
        <v>100</v>
      </c>
      <c r="C20" s="12">
        <v>0</v>
      </c>
      <c r="D20" s="11">
        <v>250</v>
      </c>
      <c r="E20" s="7">
        <v>381.21</v>
      </c>
      <c r="F20" s="9"/>
      <c r="G20" s="30">
        <v>600</v>
      </c>
      <c r="H20" s="5"/>
      <c r="I20" s="36">
        <v>652.54999999999995</v>
      </c>
      <c r="J20" s="43" t="s">
        <v>95</v>
      </c>
      <c r="K20" s="49">
        <v>600</v>
      </c>
      <c r="L20" s="41">
        <v>600</v>
      </c>
    </row>
    <row r="21" spans="1:13" x14ac:dyDescent="0.25">
      <c r="A21" s="5" t="s">
        <v>32</v>
      </c>
      <c r="B21" s="22">
        <v>750</v>
      </c>
      <c r="C21" s="12">
        <v>705.35</v>
      </c>
      <c r="D21" s="11">
        <v>800</v>
      </c>
      <c r="E21" s="7">
        <v>718.96</v>
      </c>
      <c r="F21" s="9"/>
      <c r="G21" s="8">
        <v>800</v>
      </c>
      <c r="H21" s="5"/>
      <c r="I21" s="34">
        <v>926.6</v>
      </c>
      <c r="K21" s="47">
        <v>950</v>
      </c>
      <c r="L21" s="39">
        <v>800</v>
      </c>
    </row>
    <row r="22" spans="1:13" ht="84.75" x14ac:dyDescent="0.25">
      <c r="A22" s="15" t="s">
        <v>33</v>
      </c>
      <c r="B22" s="22">
        <v>120</v>
      </c>
      <c r="C22" s="12">
        <v>140</v>
      </c>
      <c r="D22" s="11">
        <v>160</v>
      </c>
      <c r="E22" s="7">
        <v>0</v>
      </c>
      <c r="F22" s="23" t="s">
        <v>34</v>
      </c>
      <c r="G22" s="8">
        <v>164</v>
      </c>
      <c r="H22" s="5"/>
      <c r="I22" s="34">
        <v>0</v>
      </c>
      <c r="J22" s="43" t="s">
        <v>58</v>
      </c>
      <c r="K22" s="47">
        <v>164</v>
      </c>
      <c r="L22" s="39">
        <v>164</v>
      </c>
    </row>
    <row r="23" spans="1:13" ht="75" x14ac:dyDescent="0.25">
      <c r="A23" s="15" t="s">
        <v>65</v>
      </c>
      <c r="B23" s="22">
        <v>1000</v>
      </c>
      <c r="C23" s="10">
        <v>873.75</v>
      </c>
      <c r="D23" s="22">
        <v>1000</v>
      </c>
      <c r="E23" s="7">
        <v>900</v>
      </c>
      <c r="F23" s="9"/>
      <c r="G23" s="8">
        <v>0</v>
      </c>
      <c r="H23" s="5" t="s">
        <v>35</v>
      </c>
      <c r="I23" s="34">
        <v>920.63</v>
      </c>
      <c r="K23" s="47">
        <v>925</v>
      </c>
      <c r="L23" s="39">
        <v>925</v>
      </c>
      <c r="M23" s="44" t="s">
        <v>66</v>
      </c>
    </row>
    <row r="24" spans="1:13" ht="47.25" customHeight="1" x14ac:dyDescent="0.25">
      <c r="A24" s="15" t="s">
        <v>36</v>
      </c>
      <c r="B24" s="22">
        <v>400</v>
      </c>
      <c r="C24" s="12">
        <v>317.17</v>
      </c>
      <c r="D24" s="11">
        <v>500</v>
      </c>
      <c r="E24" s="24">
        <v>777.95</v>
      </c>
      <c r="F24" s="16" t="s">
        <v>37</v>
      </c>
      <c r="G24" s="30">
        <v>650</v>
      </c>
      <c r="H24" s="5"/>
      <c r="I24" s="36">
        <v>469.54</v>
      </c>
      <c r="K24" s="49">
        <v>650</v>
      </c>
      <c r="L24" s="41">
        <v>350</v>
      </c>
      <c r="M24" s="44" t="s">
        <v>67</v>
      </c>
    </row>
    <row r="25" spans="1:13" x14ac:dyDescent="0.25">
      <c r="A25" s="5" t="s">
        <v>38</v>
      </c>
      <c r="B25" s="22">
        <v>250</v>
      </c>
      <c r="C25" s="12">
        <v>173.06</v>
      </c>
      <c r="D25" s="11">
        <v>250</v>
      </c>
      <c r="E25" s="7">
        <v>179.88</v>
      </c>
      <c r="F25" s="9"/>
      <c r="G25" s="8">
        <v>184.5</v>
      </c>
      <c r="H25" s="5"/>
      <c r="I25" s="34">
        <v>187.18</v>
      </c>
      <c r="K25" s="47">
        <v>190</v>
      </c>
      <c r="L25" s="39">
        <v>190</v>
      </c>
    </row>
    <row r="26" spans="1:13" x14ac:dyDescent="0.25">
      <c r="A26" s="6" t="s">
        <v>39</v>
      </c>
      <c r="B26" s="22"/>
      <c r="C26" s="12"/>
      <c r="D26" s="11"/>
      <c r="E26" s="7"/>
      <c r="F26" s="9"/>
      <c r="G26" s="8"/>
      <c r="H26" s="5"/>
      <c r="I26" s="34"/>
      <c r="K26" s="47"/>
      <c r="L26" s="39"/>
    </row>
    <row r="27" spans="1:13" ht="90" x14ac:dyDescent="0.25">
      <c r="A27" s="15" t="s">
        <v>40</v>
      </c>
      <c r="B27" s="22">
        <v>1500</v>
      </c>
      <c r="C27" s="12">
        <v>1351.57</v>
      </c>
      <c r="D27" s="11">
        <v>1350</v>
      </c>
      <c r="E27" s="7">
        <v>1247.74</v>
      </c>
      <c r="F27" s="16" t="s">
        <v>41</v>
      </c>
      <c r="G27" s="8">
        <v>1500</v>
      </c>
      <c r="H27" s="5"/>
      <c r="I27" s="34">
        <v>1332.55</v>
      </c>
      <c r="K27" s="47">
        <v>1500</v>
      </c>
      <c r="L27" s="39">
        <v>1500</v>
      </c>
    </row>
    <row r="28" spans="1:13" x14ac:dyDescent="0.25">
      <c r="A28" s="5" t="s">
        <v>42</v>
      </c>
      <c r="B28" s="22">
        <v>100</v>
      </c>
      <c r="C28" s="12">
        <v>21.68</v>
      </c>
      <c r="D28" s="11">
        <v>100</v>
      </c>
      <c r="E28" s="7">
        <v>97.38</v>
      </c>
      <c r="F28" s="9"/>
      <c r="G28" s="8">
        <v>100</v>
      </c>
      <c r="H28" s="5"/>
      <c r="I28" s="34">
        <v>2</v>
      </c>
      <c r="K28" s="47">
        <v>100</v>
      </c>
      <c r="L28" s="39">
        <v>10</v>
      </c>
    </row>
    <row r="29" spans="1:13" ht="96.75" x14ac:dyDescent="0.25">
      <c r="A29" s="5" t="s">
        <v>43</v>
      </c>
      <c r="B29" s="22"/>
      <c r="C29" s="12">
        <v>84</v>
      </c>
      <c r="D29" s="11">
        <v>500</v>
      </c>
      <c r="E29" s="7">
        <v>847.2</v>
      </c>
      <c r="F29" s="9" t="s">
        <v>44</v>
      </c>
      <c r="G29" s="8">
        <v>1000</v>
      </c>
      <c r="H29" s="5" t="s">
        <v>45</v>
      </c>
      <c r="I29" s="34">
        <v>698.5</v>
      </c>
      <c r="J29" s="43" t="s">
        <v>60</v>
      </c>
      <c r="K29" s="47">
        <v>1000</v>
      </c>
      <c r="L29" s="39">
        <v>200</v>
      </c>
      <c r="M29" s="51" t="s">
        <v>72</v>
      </c>
    </row>
    <row r="30" spans="1:13" ht="39" x14ac:dyDescent="0.25">
      <c r="A30" s="5" t="s">
        <v>46</v>
      </c>
      <c r="B30" s="22">
        <v>230</v>
      </c>
      <c r="C30" s="12"/>
      <c r="D30" s="11">
        <v>230</v>
      </c>
      <c r="E30" s="7">
        <v>101.5</v>
      </c>
      <c r="F30" s="9"/>
      <c r="G30" s="8">
        <v>230</v>
      </c>
      <c r="H30" s="5"/>
      <c r="I30" s="34">
        <v>59.09</v>
      </c>
      <c r="K30" s="47">
        <v>230</v>
      </c>
      <c r="L30" s="39">
        <v>230</v>
      </c>
      <c r="M30" s="51" t="s">
        <v>68</v>
      </c>
    </row>
    <row r="31" spans="1:13" x14ac:dyDescent="0.25">
      <c r="A31" s="6" t="s">
        <v>47</v>
      </c>
      <c r="B31" s="22"/>
      <c r="C31" s="12"/>
      <c r="D31" s="11"/>
      <c r="E31" s="7"/>
      <c r="F31" s="9"/>
      <c r="G31" s="8"/>
      <c r="H31" s="5"/>
      <c r="I31" s="34"/>
      <c r="K31" s="47"/>
      <c r="L31" s="39"/>
    </row>
    <row r="32" spans="1:13" ht="96.75" x14ac:dyDescent="0.25">
      <c r="A32" s="5" t="s">
        <v>48</v>
      </c>
      <c r="B32" s="22">
        <v>200</v>
      </c>
      <c r="C32" s="12">
        <v>0</v>
      </c>
      <c r="D32" s="11"/>
      <c r="E32" s="7">
        <v>0</v>
      </c>
      <c r="F32" s="9" t="s">
        <v>49</v>
      </c>
      <c r="G32" s="30">
        <v>200</v>
      </c>
      <c r="H32" s="5"/>
      <c r="I32" s="36">
        <v>0</v>
      </c>
      <c r="J32" s="43" t="s">
        <v>61</v>
      </c>
      <c r="K32" s="49">
        <v>200</v>
      </c>
      <c r="L32" s="41">
        <v>200</v>
      </c>
    </row>
    <row r="33" spans="1:12" ht="252.75" x14ac:dyDescent="0.25">
      <c r="A33" s="15" t="s">
        <v>70</v>
      </c>
      <c r="B33" s="22"/>
      <c r="C33" s="12">
        <v>939.3</v>
      </c>
      <c r="D33" s="11"/>
      <c r="E33" s="7">
        <v>1376.83</v>
      </c>
      <c r="F33" s="16" t="s">
        <v>50</v>
      </c>
      <c r="G33" s="30">
        <v>3300</v>
      </c>
      <c r="H33" s="15" t="s">
        <v>51</v>
      </c>
      <c r="I33" s="36">
        <v>2081.09</v>
      </c>
      <c r="J33" s="43" t="s">
        <v>62</v>
      </c>
      <c r="K33" s="49">
        <v>3300</v>
      </c>
      <c r="L33" s="41">
        <v>800</v>
      </c>
    </row>
    <row r="34" spans="1:12" x14ac:dyDescent="0.25">
      <c r="A34" s="5" t="s">
        <v>52</v>
      </c>
      <c r="B34" s="22">
        <v>150</v>
      </c>
      <c r="C34" s="12">
        <v>134.6</v>
      </c>
      <c r="D34" s="11">
        <v>0</v>
      </c>
      <c r="E34" s="7">
        <v>0</v>
      </c>
      <c r="F34" s="9"/>
      <c r="G34" s="30">
        <v>0</v>
      </c>
      <c r="H34" s="5"/>
      <c r="I34" s="36">
        <v>0</v>
      </c>
      <c r="K34" s="49">
        <v>0</v>
      </c>
      <c r="L34" s="41">
        <v>0</v>
      </c>
    </row>
    <row r="35" spans="1:12" ht="26.25" x14ac:dyDescent="0.25">
      <c r="A35" s="6" t="s">
        <v>53</v>
      </c>
      <c r="B35" s="25">
        <f t="shared" ref="B35:G35" si="3">SUM(B13:B34)</f>
        <v>9336</v>
      </c>
      <c r="C35" s="17">
        <f t="shared" si="3"/>
        <v>7989.1200000000008</v>
      </c>
      <c r="D35" s="25">
        <f t="shared" si="3"/>
        <v>11040</v>
      </c>
      <c r="E35" s="26">
        <f>SUM(E13:E34)</f>
        <v>10398.31</v>
      </c>
      <c r="F35" s="4" t="s">
        <v>54</v>
      </c>
      <c r="G35" s="28">
        <f t="shared" si="3"/>
        <v>14928.5</v>
      </c>
      <c r="H35" s="5" t="s">
        <v>55</v>
      </c>
      <c r="I35" s="33">
        <f t="shared" ref="I35" si="4">SUM(I13:I34)</f>
        <v>10995.52</v>
      </c>
      <c r="K35" s="46">
        <f t="shared" ref="K35" si="5">SUM(K13:K34)</f>
        <v>16509</v>
      </c>
      <c r="L35" s="38">
        <f t="shared" ref="L35" si="6">SUM(L13:L34)</f>
        <v>10259</v>
      </c>
    </row>
    <row r="36" spans="1:12" x14ac:dyDescent="0.25">
      <c r="G36"/>
      <c r="I36"/>
      <c r="J36"/>
    </row>
    <row r="37" spans="1:12" x14ac:dyDescent="0.25">
      <c r="G37"/>
      <c r="I37"/>
      <c r="J37"/>
    </row>
    <row r="38" spans="1:12" x14ac:dyDescent="0.25">
      <c r="G38"/>
      <c r="I38"/>
      <c r="J38"/>
    </row>
    <row r="39" spans="1:12" x14ac:dyDescent="0.25">
      <c r="G39"/>
      <c r="I39"/>
      <c r="J39"/>
    </row>
    <row r="40" spans="1:12" x14ac:dyDescent="0.25">
      <c r="G40"/>
      <c r="I40"/>
      <c r="J40"/>
    </row>
    <row r="41" spans="1:12" x14ac:dyDescent="0.25">
      <c r="G41"/>
      <c r="I41"/>
      <c r="J41"/>
    </row>
    <row r="42" spans="1:12" x14ac:dyDescent="0.25">
      <c r="G42"/>
      <c r="I42"/>
      <c r="J42"/>
    </row>
    <row r="43" spans="1:12" x14ac:dyDescent="0.25">
      <c r="G43"/>
      <c r="I43"/>
      <c r="J43"/>
    </row>
    <row r="44" spans="1:12" x14ac:dyDescent="0.25">
      <c r="G44"/>
      <c r="I44"/>
      <c r="J44"/>
    </row>
    <row r="45" spans="1:12" x14ac:dyDescent="0.25">
      <c r="G45"/>
      <c r="I45"/>
      <c r="J45"/>
    </row>
    <row r="46" spans="1:12" x14ac:dyDescent="0.25">
      <c r="G46"/>
      <c r="I46"/>
      <c r="J46"/>
    </row>
    <row r="47" spans="1:12" x14ac:dyDescent="0.25">
      <c r="G47"/>
      <c r="I47"/>
      <c r="J47"/>
    </row>
    <row r="48" spans="1:12" x14ac:dyDescent="0.25">
      <c r="G48"/>
      <c r="I48"/>
      <c r="J48"/>
    </row>
    <row r="49" spans="7:10" x14ac:dyDescent="0.25">
      <c r="G49"/>
      <c r="I49"/>
      <c r="J49"/>
    </row>
    <row r="50" spans="7:10" x14ac:dyDescent="0.25">
      <c r="G50"/>
      <c r="I50"/>
      <c r="J50"/>
    </row>
    <row r="51" spans="7:10" x14ac:dyDescent="0.25">
      <c r="G51"/>
      <c r="I51"/>
      <c r="J51"/>
    </row>
    <row r="52" spans="7:10" x14ac:dyDescent="0.25">
      <c r="G52"/>
      <c r="I52"/>
      <c r="J52"/>
    </row>
    <row r="53" spans="7:10" x14ac:dyDescent="0.25">
      <c r="G53"/>
      <c r="I53"/>
      <c r="J53"/>
    </row>
    <row r="54" spans="7:10" x14ac:dyDescent="0.25">
      <c r="G54"/>
      <c r="I54"/>
      <c r="J54"/>
    </row>
    <row r="55" spans="7:10" x14ac:dyDescent="0.25">
      <c r="G55"/>
      <c r="I55"/>
      <c r="J55"/>
    </row>
    <row r="56" spans="7:10" x14ac:dyDescent="0.25">
      <c r="G56"/>
      <c r="I56"/>
      <c r="J56"/>
    </row>
    <row r="57" spans="7:10" x14ac:dyDescent="0.25">
      <c r="G57"/>
      <c r="I57"/>
      <c r="J57"/>
    </row>
    <row r="58" spans="7:10" x14ac:dyDescent="0.25">
      <c r="G58"/>
      <c r="I58"/>
      <c r="J58"/>
    </row>
  </sheetData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094DB-125D-4F53-B3AE-50A25BF2980A}">
  <dimension ref="A1:E23"/>
  <sheetViews>
    <sheetView workbookViewId="0">
      <selection activeCell="B6" sqref="B6"/>
    </sheetView>
  </sheetViews>
  <sheetFormatPr defaultRowHeight="15" x14ac:dyDescent="0.25"/>
  <cols>
    <col min="2" max="2" width="34" customWidth="1"/>
    <col min="3" max="3" width="9.140625" style="57"/>
    <col min="5" max="5" width="36.140625" customWidth="1"/>
  </cols>
  <sheetData>
    <row r="1" spans="1:4" x14ac:dyDescent="0.25">
      <c r="A1" s="52" t="s">
        <v>73</v>
      </c>
    </row>
    <row r="2" spans="1:4" x14ac:dyDescent="0.25">
      <c r="B2" t="s">
        <v>83</v>
      </c>
    </row>
    <row r="3" spans="1:4" x14ac:dyDescent="0.25">
      <c r="B3" t="s">
        <v>97</v>
      </c>
    </row>
    <row r="5" spans="1:4" x14ac:dyDescent="0.25">
      <c r="B5" s="44"/>
    </row>
    <row r="6" spans="1:4" s="54" customFormat="1" ht="76.5" customHeight="1" x14ac:dyDescent="0.25">
      <c r="B6" s="44" t="s">
        <v>99</v>
      </c>
      <c r="C6" s="57">
        <v>-1774.2</v>
      </c>
    </row>
    <row r="7" spans="1:4" s="54" customFormat="1" x14ac:dyDescent="0.25">
      <c r="B7" s="54" t="s">
        <v>96</v>
      </c>
      <c r="C7" s="57"/>
    </row>
    <row r="8" spans="1:4" ht="60" x14ac:dyDescent="0.25">
      <c r="C8" s="58" t="s">
        <v>85</v>
      </c>
      <c r="D8" s="44" t="s">
        <v>84</v>
      </c>
    </row>
    <row r="9" spans="1:4" ht="34.5" customHeight="1" x14ac:dyDescent="0.25">
      <c r="B9" s="44" t="s">
        <v>75</v>
      </c>
      <c r="C9" s="57">
        <v>18337.02</v>
      </c>
      <c r="D9">
        <v>23506.28</v>
      </c>
    </row>
    <row r="10" spans="1:4" ht="33" customHeight="1" x14ac:dyDescent="0.25">
      <c r="B10" s="44" t="s">
        <v>76</v>
      </c>
      <c r="C10" s="57">
        <v>28229.119999999999</v>
      </c>
      <c r="D10">
        <v>28342.52</v>
      </c>
    </row>
    <row r="11" spans="1:4" x14ac:dyDescent="0.25">
      <c r="B11" s="44" t="s">
        <v>74</v>
      </c>
      <c r="C11" s="59">
        <f>SUM(C9:C10)</f>
        <v>46566.14</v>
      </c>
      <c r="D11" s="52">
        <f>SUM(D9:D10)</f>
        <v>51848.800000000003</v>
      </c>
    </row>
    <row r="13" spans="1:4" ht="30" x14ac:dyDescent="0.25">
      <c r="B13" s="53" t="s">
        <v>86</v>
      </c>
    </row>
    <row r="14" spans="1:4" x14ac:dyDescent="0.25">
      <c r="B14" s="56" t="s">
        <v>77</v>
      </c>
      <c r="C14" s="60">
        <v>30000</v>
      </c>
      <c r="D14" s="61">
        <v>30000</v>
      </c>
    </row>
    <row r="15" spans="1:4" x14ac:dyDescent="0.25">
      <c r="B15" s="56" t="s">
        <v>78</v>
      </c>
      <c r="C15" s="60">
        <v>989</v>
      </c>
      <c r="D15" s="61">
        <v>989</v>
      </c>
    </row>
    <row r="16" spans="1:4" x14ac:dyDescent="0.25">
      <c r="B16" s="56" t="s">
        <v>79</v>
      </c>
      <c r="C16" s="60">
        <v>7500</v>
      </c>
      <c r="D16" s="61">
        <v>7500</v>
      </c>
    </row>
    <row r="17" spans="2:5" ht="66.75" customHeight="1" x14ac:dyDescent="0.25">
      <c r="B17" s="55" t="s">
        <v>80</v>
      </c>
      <c r="C17" s="60">
        <v>2000</v>
      </c>
      <c r="D17" s="61">
        <v>2500</v>
      </c>
      <c r="E17" s="44" t="s">
        <v>89</v>
      </c>
    </row>
    <row r="18" spans="2:5" ht="27" customHeight="1" x14ac:dyDescent="0.25">
      <c r="B18" s="55" t="s">
        <v>81</v>
      </c>
      <c r="C18" s="60">
        <v>6077.12</v>
      </c>
      <c r="D18" s="61">
        <f>D11-SUM(D14:D17)</f>
        <v>10859.800000000003</v>
      </c>
      <c r="E18" s="44" t="s">
        <v>90</v>
      </c>
    </row>
    <row r="20" spans="2:5" x14ac:dyDescent="0.25">
      <c r="D20" t="s">
        <v>87</v>
      </c>
    </row>
    <row r="22" spans="2:5" x14ac:dyDescent="0.25">
      <c r="B22" t="s">
        <v>88</v>
      </c>
    </row>
    <row r="23" spans="2:5" x14ac:dyDescent="0.25">
      <c r="B23" t="s">
        <v>98</v>
      </c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devo budgets</vt:lpstr>
      <vt:lpstr>reserves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Sheviock Parish Council</dc:creator>
  <cp:lastModifiedBy>Sheviock Parish Council</cp:lastModifiedBy>
  <cp:lastPrinted>2020-05-01T14:46:29Z</cp:lastPrinted>
  <dcterms:created xsi:type="dcterms:W3CDTF">2020-05-01T14:40:36Z</dcterms:created>
  <dcterms:modified xsi:type="dcterms:W3CDTF">2020-05-05T15:01:38Z</dcterms:modified>
</cp:coreProperties>
</file>