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231"/>
  <workbookPr defaultThemeVersion="124226"/>
  <mc:AlternateContent xmlns:mc="http://schemas.openxmlformats.org/markup-compatibility/2006">
    <mc:Choice Requires="x15">
      <x15ac:absPath xmlns:x15ac="http://schemas.microsoft.com/office/spreadsheetml/2010/11/ac" url="C:\Users\Sheviock PC\Desktop\"/>
    </mc:Choice>
  </mc:AlternateContent>
  <xr:revisionPtr revIDLastSave="0" documentId="8_{00643456-0390-44A9-9DDD-8571E7CF46DE}" xr6:coauthVersionLast="40" xr6:coauthVersionMax="40" xr10:uidLastSave="{00000000-0000-0000-0000-000000000000}"/>
  <bookViews>
    <workbookView showHorizontalScroll="0" showVerticalScroll="0" showSheetTabs="0" xWindow="-120" yWindow="-120" windowWidth="20730" windowHeight="1116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47" i="1" l="1"/>
  <c r="D47" i="1"/>
  <c r="H47" i="1"/>
  <c r="H39" i="1"/>
  <c r="C9" i="1"/>
  <c r="H34" i="1"/>
  <c r="H9" i="1"/>
  <c r="E47" i="1" l="1"/>
  <c r="G47" i="1" l="1"/>
  <c r="F47" i="1"/>
  <c r="G39" i="1"/>
  <c r="B39" i="1"/>
  <c r="D39" i="1"/>
  <c r="E39" i="1"/>
  <c r="F39" i="1"/>
  <c r="G34" i="1" l="1"/>
  <c r="G9" i="1"/>
  <c r="F34" i="1"/>
  <c r="F9" i="1" l="1"/>
  <c r="D45" i="1" l="1"/>
  <c r="D34" i="1"/>
  <c r="D9" i="1"/>
  <c r="E45" i="1" l="1"/>
  <c r="E34" i="1" l="1"/>
  <c r="E9" i="1"/>
  <c r="C34" i="1" l="1"/>
  <c r="B34" i="1" l="1"/>
  <c r="B9" i="1"/>
</calcChain>
</file>

<file path=xl/sharedStrings.xml><?xml version="1.0" encoding="utf-8"?>
<sst xmlns="http://schemas.openxmlformats.org/spreadsheetml/2006/main" count="71" uniqueCount="69">
  <si>
    <t>Item</t>
  </si>
  <si>
    <t>Devolution</t>
  </si>
  <si>
    <t>Income</t>
  </si>
  <si>
    <t>Car Park</t>
  </si>
  <si>
    <t>Harbour Licencing</t>
  </si>
  <si>
    <t>Total Income</t>
  </si>
  <si>
    <t>Expenditure</t>
  </si>
  <si>
    <t>Car Park Maintenance incl. signs</t>
  </si>
  <si>
    <t>Business rates</t>
  </si>
  <si>
    <t>Ticket machine consumables</t>
  </si>
  <si>
    <t>Toilets</t>
  </si>
  <si>
    <t xml:space="preserve">Cleaning toilets </t>
  </si>
  <si>
    <t>Toilet Maintenance</t>
  </si>
  <si>
    <t>Toilet water</t>
  </si>
  <si>
    <t>Legionella and other hygiene</t>
  </si>
  <si>
    <t>Toilet cleaning materials</t>
  </si>
  <si>
    <t>Hygiene contract</t>
  </si>
  <si>
    <t>General</t>
  </si>
  <si>
    <t>Admin clerks salary</t>
  </si>
  <si>
    <t>Clerks expenses</t>
  </si>
  <si>
    <t>Flower bed maintenance</t>
  </si>
  <si>
    <t>Insurance</t>
  </si>
  <si>
    <t>Maintenance harbour</t>
  </si>
  <si>
    <t>Total expenditure</t>
  </si>
  <si>
    <t>Reserves</t>
  </si>
  <si>
    <t>Deposit account</t>
  </si>
  <si>
    <t>Business account</t>
  </si>
  <si>
    <t>Expenditure cont…..</t>
  </si>
  <si>
    <t>Actual income and expenditure 2016/17</t>
  </si>
  <si>
    <t>Budgeted income and expenditure for year 2017/18</t>
  </si>
  <si>
    <t>Budgeted income and expenditure for year 2018/19</t>
  </si>
  <si>
    <t xml:space="preserve">Restricted reserves - car park </t>
  </si>
  <si>
    <t>restricted Reserves - toilets</t>
  </si>
  <si>
    <t>Estimated year end 2018/19</t>
  </si>
  <si>
    <t>Car Park General Maintenance/surface.</t>
  </si>
  <si>
    <t>Flower beds ring fenced</t>
  </si>
  <si>
    <t>Actual income/ expenditure year end 2017/8</t>
  </si>
  <si>
    <t>Devolution other</t>
  </si>
  <si>
    <t>Actual income and expenditure end of Nov 2018</t>
  </si>
  <si>
    <t>Estimated expenditure at end of financial year 2018/9</t>
  </si>
  <si>
    <t>Interest on Bank Accounts</t>
  </si>
  <si>
    <t xml:space="preserve">Adhoc grants. </t>
  </si>
  <si>
    <t>Grant from Maritime for toilets following loss of revenue from harbour handed back.</t>
  </si>
  <si>
    <t>Notes</t>
  </si>
  <si>
    <t>TOTAL in Devo accounts</t>
  </si>
  <si>
    <t>Devo Accounts as of Nov 30th 2018</t>
  </si>
  <si>
    <t>Actual year end 2017/8 (March 31st 2018</t>
  </si>
  <si>
    <t>Estimated account balances at year end 2018/9</t>
  </si>
  <si>
    <t>restricted reserves ticket machine</t>
  </si>
  <si>
    <t>Unrestricted Reserves to cover devo running costs</t>
  </si>
  <si>
    <t>2016-7 year end</t>
  </si>
  <si>
    <t>.</t>
  </si>
  <si>
    <t>includes seasonal bins</t>
  </si>
  <si>
    <t>no longer charged</t>
  </si>
  <si>
    <t>see explanation note</t>
  </si>
  <si>
    <t>Ticket machine maintenance/contract.</t>
  </si>
  <si>
    <t>Budget   2019-2020</t>
  </si>
  <si>
    <t>I have merged this with general car park maintenance</t>
  </si>
  <si>
    <r>
      <rPr>
        <sz val="9"/>
        <color theme="1"/>
        <rFont val="Calibri"/>
        <family val="2"/>
        <scheme val="minor"/>
      </rPr>
      <t>merged with car park maintenance including signs. This could read parking enforcement officers. Although for past 3 consecutive years this has been cancelled out by revenue</t>
    </r>
    <r>
      <rPr>
        <sz val="11"/>
        <color theme="1"/>
        <rFont val="Calibri"/>
        <family val="2"/>
        <scheme val="minor"/>
      </rPr>
      <t xml:space="preserve"> form enforcement tickets CC.</t>
    </r>
  </si>
  <si>
    <r>
      <rPr>
        <b/>
        <sz val="9"/>
        <color theme="1"/>
        <rFont val="Calibri"/>
        <family val="2"/>
        <scheme val="minor"/>
      </rPr>
      <t>Estimated</t>
    </r>
    <r>
      <rPr>
        <b/>
        <sz val="10"/>
        <color theme="1"/>
        <rFont val="Calibri"/>
        <family val="2"/>
        <scheme val="minor"/>
      </rPr>
      <t xml:space="preserve"> year end 2019/20</t>
    </r>
  </si>
  <si>
    <t>new reserves for ticket machine</t>
  </si>
  <si>
    <t>Money not spent helps build reeve for new machine. No planned maintenance this year (£500 annual maintenance contract)</t>
  </si>
  <si>
    <t>Breakdown of ringfenced sums and gen reserves</t>
  </si>
  <si>
    <t>VAT</t>
  </si>
  <si>
    <t>vat =20% of car park income goes to HMRC, can reclaim some at end but figure not set.</t>
  </si>
  <si>
    <t>Cleaning schedule increased therefore staff costs plus hol entitlement also increased. 7 hours per week summer, 5 hours per week winter</t>
  </si>
  <si>
    <t>Expenditure has increased in this budget layout, in comparison with previous years, as now includes VAT expenditure at  20% on car park income. There was an early agreed increase in toilet cleaning costs for wages and subsequent increase in cleaning products. More of the profit is now also being spent as agreed by PC to cover the cost for seasonal beach bin placements, whilst still providing profit to save for future ringfenced items and Gen reserves, in case of loss of income. VAT  is  offset against Parish account purchases during the year but vat is refunded to parish account (minus payments made already from devo to HMRC) at the end of the year so that the devolution account remains separate from the parish precept account. Parking charges have remained the same since March 15th 2014</t>
  </si>
  <si>
    <t>To cover loss of income contingency. This could be increased slightly from recovery of VAT on devolution purchases but not a set figure.</t>
  </si>
  <si>
    <t>Total in devolution accounts this includes the ringfenced sums and unrestricted reserves above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</si>
</sst>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sz val="10"/>
      <color theme="1"/>
      <name val="Calibri"/>
      <family val="2"/>
      <scheme val="minor"/>
    </font>
    <font>
      <sz val="9"/>
      <color theme="1"/>
      <name val="Calibri"/>
      <family val="2"/>
      <scheme val="minor"/>
    </font>
    <font>
      <sz val="8"/>
      <color theme="1"/>
      <name val="Calibri"/>
      <family val="2"/>
      <scheme val="minor"/>
    </font>
    <font>
      <b/>
      <sz val="10"/>
      <color theme="1"/>
      <name val="Calibri"/>
      <family val="2"/>
      <scheme val="minor"/>
    </font>
    <font>
      <b/>
      <sz val="9"/>
      <color theme="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6">
    <xf numFmtId="0" fontId="0" fillId="0" borderId="0" xfId="0"/>
    <xf numFmtId="0" fontId="0" fillId="0" borderId="0" xfId="0"/>
    <xf numFmtId="0" fontId="1" fillId="0" borderId="1" xfId="0" applyFont="1" applyBorder="1"/>
    <xf numFmtId="0" fontId="0" fillId="0" borderId="1" xfId="0" applyFill="1" applyBorder="1"/>
    <xf numFmtId="0" fontId="0" fillId="0" borderId="0" xfId="0" applyAlignment="1">
      <alignment wrapText="1"/>
    </xf>
    <xf numFmtId="4" fontId="0" fillId="0" borderId="1" xfId="0" applyNumberFormat="1" applyBorder="1"/>
    <xf numFmtId="0" fontId="0" fillId="0" borderId="1" xfId="0" applyFill="1" applyBorder="1" applyAlignment="1">
      <alignment wrapText="1"/>
    </xf>
    <xf numFmtId="0" fontId="0" fillId="2" borderId="1" xfId="0" applyFill="1" applyBorder="1"/>
    <xf numFmtId="4" fontId="0" fillId="2" borderId="1" xfId="0" applyNumberFormat="1" applyFill="1" applyBorder="1"/>
    <xf numFmtId="0" fontId="1" fillId="2" borderId="1" xfId="0" applyFont="1" applyFill="1" applyBorder="1" applyAlignment="1">
      <alignment horizontal="center" wrapText="1"/>
    </xf>
    <xf numFmtId="0" fontId="1" fillId="3" borderId="1" xfId="0" applyFont="1" applyFill="1" applyBorder="1" applyAlignment="1">
      <alignment horizontal="center" wrapText="1"/>
    </xf>
    <xf numFmtId="4" fontId="0" fillId="3" borderId="1" xfId="0" applyNumberFormat="1" applyFill="1" applyBorder="1"/>
    <xf numFmtId="0" fontId="0" fillId="3" borderId="0" xfId="0" applyFill="1"/>
    <xf numFmtId="0" fontId="1" fillId="0" borderId="1" xfId="0" applyFont="1" applyFill="1" applyBorder="1"/>
    <xf numFmtId="4" fontId="1" fillId="0" borderId="1" xfId="0" applyNumberFormat="1" applyFont="1" applyBorder="1"/>
    <xf numFmtId="4" fontId="1" fillId="2" borderId="1" xfId="0" applyNumberFormat="1" applyFont="1" applyFill="1" applyBorder="1"/>
    <xf numFmtId="4" fontId="1" fillId="3" borderId="1" xfId="0" applyNumberFormat="1" applyFont="1" applyFill="1" applyBorder="1"/>
    <xf numFmtId="0" fontId="1" fillId="0" borderId="1" xfId="0" applyFont="1" applyFill="1" applyBorder="1" applyAlignment="1">
      <alignment wrapText="1"/>
    </xf>
    <xf numFmtId="0" fontId="0" fillId="0" borderId="1" xfId="0" applyFont="1" applyBorder="1" applyAlignment="1">
      <alignment horizontal="center"/>
    </xf>
    <xf numFmtId="0" fontId="5" fillId="0" borderId="1" xfId="0" applyFont="1" applyFill="1" applyBorder="1" applyAlignment="1">
      <alignment horizontal="center" wrapText="1"/>
    </xf>
    <xf numFmtId="0" fontId="0" fillId="0" borderId="1" xfId="0" applyBorder="1" applyAlignment="1">
      <alignment wrapText="1"/>
    </xf>
    <xf numFmtId="0" fontId="0" fillId="0" borderId="1" xfId="0" applyBorder="1"/>
    <xf numFmtId="0" fontId="0" fillId="3" borderId="1" xfId="0" applyFill="1" applyBorder="1"/>
    <xf numFmtId="2" fontId="0" fillId="0" borderId="1" xfId="0" applyNumberFormat="1" applyBorder="1"/>
    <xf numFmtId="0" fontId="2" fillId="0" borderId="1" xfId="0" applyFont="1" applyBorder="1" applyAlignment="1">
      <alignment wrapText="1"/>
    </xf>
    <xf numFmtId="2" fontId="1" fillId="0" borderId="1" xfId="0" applyNumberFormat="1" applyFont="1" applyBorder="1"/>
    <xf numFmtId="2" fontId="0" fillId="2" borderId="1" xfId="0" applyNumberFormat="1" applyFill="1" applyBorder="1"/>
    <xf numFmtId="2" fontId="0" fillId="3" borderId="1" xfId="0" applyNumberFormat="1" applyFill="1" applyBorder="1"/>
    <xf numFmtId="0" fontId="3" fillId="0" borderId="1" xfId="0" applyFont="1" applyBorder="1" applyAlignment="1">
      <alignment wrapText="1"/>
    </xf>
    <xf numFmtId="0" fontId="4" fillId="0" borderId="1" xfId="0" applyFont="1" applyBorder="1" applyAlignment="1">
      <alignment horizontal="left" wrapText="1"/>
    </xf>
    <xf numFmtId="2" fontId="1" fillId="0" borderId="1" xfId="0" applyNumberFormat="1" applyFont="1" applyFill="1" applyBorder="1"/>
    <xf numFmtId="2" fontId="1" fillId="2" borderId="1" xfId="0" applyNumberFormat="1" applyFont="1" applyFill="1" applyBorder="1"/>
    <xf numFmtId="2" fontId="1" fillId="3" borderId="1" xfId="0" applyNumberFormat="1" applyFont="1" applyFill="1" applyBorder="1"/>
    <xf numFmtId="0" fontId="1" fillId="0" borderId="1" xfId="0" applyFont="1" applyBorder="1" applyAlignment="1">
      <alignment wrapText="1"/>
    </xf>
    <xf numFmtId="3" fontId="0" fillId="0" borderId="1" xfId="0" applyNumberFormat="1" applyBorder="1"/>
    <xf numFmtId="0" fontId="0" fillId="0" borderId="1" xfId="0" applyBorder="1" applyAlignment="1">
      <alignment horizontal="left" vertical="top" wrapText="1"/>
    </xf>
    <xf numFmtId="0" fontId="0" fillId="0" borderId="0" xfId="0" applyFill="1"/>
    <xf numFmtId="0" fontId="1" fillId="4" borderId="1" xfId="0" applyFont="1" applyFill="1" applyBorder="1" applyAlignment="1">
      <alignment horizontal="center" wrapText="1"/>
    </xf>
    <xf numFmtId="0" fontId="0" fillId="4" borderId="1" xfId="0" applyFill="1" applyBorder="1"/>
    <xf numFmtId="4" fontId="0" fillId="4" borderId="1" xfId="0" applyNumberFormat="1" applyFill="1" applyBorder="1"/>
    <xf numFmtId="4" fontId="1" fillId="4" borderId="1" xfId="0" applyNumberFormat="1" applyFont="1" applyFill="1" applyBorder="1"/>
    <xf numFmtId="2" fontId="0" fillId="4" borderId="1" xfId="0" applyNumberFormat="1" applyFill="1" applyBorder="1"/>
    <xf numFmtId="2" fontId="1" fillId="4" borderId="1" xfId="0" applyNumberFormat="1" applyFont="1" applyFill="1" applyBorder="1"/>
    <xf numFmtId="0" fontId="0" fillId="4" borderId="0" xfId="0" applyFill="1"/>
    <xf numFmtId="0" fontId="0" fillId="4" borderId="1" xfId="0" applyFill="1" applyBorder="1" applyAlignment="1">
      <alignment wrapText="1"/>
    </xf>
    <xf numFmtId="0" fontId="1" fillId="4" borderId="1" xfId="0" applyFont="1" applyFill="1" applyBorder="1"/>
    <xf numFmtId="0" fontId="1" fillId="4" borderId="1" xfId="0" applyFont="1" applyFill="1" applyBorder="1" applyAlignment="1">
      <alignment wrapText="1"/>
    </xf>
    <xf numFmtId="4" fontId="0" fillId="4" borderId="1" xfId="0" applyNumberFormat="1" applyFill="1" applyBorder="1" applyAlignment="1">
      <alignment horizontal="left" wrapText="1"/>
    </xf>
    <xf numFmtId="0" fontId="5" fillId="0" borderId="1" xfId="0" applyFont="1" applyBorder="1" applyAlignment="1">
      <alignment wrapText="1"/>
    </xf>
    <xf numFmtId="0" fontId="2" fillId="0" borderId="1" xfId="0" applyFont="1" applyBorder="1"/>
    <xf numFmtId="4" fontId="1" fillId="0" borderId="1" xfId="0" applyNumberFormat="1" applyFont="1" applyBorder="1" applyAlignment="1">
      <alignment horizontal="left" wrapText="1"/>
    </xf>
    <xf numFmtId="0" fontId="1" fillId="0" borderId="1" xfId="0" applyFont="1" applyBorder="1" applyAlignment="1">
      <alignment horizontal="left" vertical="top" wrapText="1"/>
    </xf>
    <xf numFmtId="0" fontId="0" fillId="0" borderId="1" xfId="0" applyBorder="1" applyAlignment="1">
      <alignment vertical="top"/>
    </xf>
    <xf numFmtId="0" fontId="3" fillId="0" borderId="1" xfId="0" applyFont="1" applyFill="1" applyBorder="1" applyAlignment="1">
      <alignment horizontal="left" vertical="top" wrapText="1"/>
    </xf>
    <xf numFmtId="0" fontId="2" fillId="0" borderId="1" xfId="0" applyFont="1" applyFill="1" applyBorder="1" applyAlignment="1">
      <alignment horizontal="left" vertical="top" wrapText="1"/>
    </xf>
    <xf numFmtId="0" fontId="4" fillId="0" borderId="1" xfId="0" applyFont="1" applyBorder="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4"/>
  <sheetViews>
    <sheetView tabSelected="1" view="pageLayout" topLeftCell="D20" zoomScale="124" zoomScaleNormal="100" zoomScalePageLayoutView="124" workbookViewId="0">
      <selection activeCell="I32" sqref="I32"/>
    </sheetView>
  </sheetViews>
  <sheetFormatPr defaultRowHeight="15" x14ac:dyDescent="0.25"/>
  <cols>
    <col min="1" max="1" width="22.140625" customWidth="1"/>
    <col min="2" max="2" width="12.28515625" customWidth="1"/>
    <col min="3" max="3" width="13.140625" customWidth="1"/>
    <col min="4" max="4" width="11.5703125" style="12" customWidth="1"/>
    <col min="5" max="5" width="12" style="43" customWidth="1"/>
    <col min="6" max="6" width="12.7109375" customWidth="1"/>
    <col min="7" max="7" width="11.42578125" style="43" customWidth="1"/>
    <col min="8" max="8" width="9.140625" customWidth="1"/>
    <col min="9" max="9" width="26.42578125" customWidth="1"/>
    <col min="10" max="10" width="8.42578125" customWidth="1"/>
  </cols>
  <sheetData>
    <row r="1" spans="1:9" ht="72.75" customHeight="1" x14ac:dyDescent="0.25">
      <c r="A1" s="18" t="s">
        <v>0</v>
      </c>
      <c r="B1" s="19" t="s">
        <v>28</v>
      </c>
      <c r="C1" s="9" t="s">
        <v>29</v>
      </c>
      <c r="D1" s="10" t="s">
        <v>36</v>
      </c>
      <c r="E1" s="37" t="s">
        <v>30</v>
      </c>
      <c r="F1" s="33" t="s">
        <v>38</v>
      </c>
      <c r="G1" s="46" t="s">
        <v>39</v>
      </c>
      <c r="H1" s="33" t="s">
        <v>56</v>
      </c>
      <c r="I1" s="21" t="s">
        <v>43</v>
      </c>
    </row>
    <row r="2" spans="1:9" x14ac:dyDescent="0.25">
      <c r="A2" s="13" t="s">
        <v>1</v>
      </c>
      <c r="B2" s="21"/>
      <c r="C2" s="7"/>
      <c r="D2" s="22"/>
      <c r="E2" s="38"/>
      <c r="F2" s="21"/>
      <c r="G2" s="38"/>
      <c r="H2" s="21"/>
      <c r="I2" s="21"/>
    </row>
    <row r="3" spans="1:9" x14ac:dyDescent="0.25">
      <c r="A3" s="2" t="s">
        <v>2</v>
      </c>
      <c r="B3" s="21"/>
      <c r="C3" s="7"/>
      <c r="D3" s="22"/>
      <c r="E3" s="38"/>
      <c r="F3" s="21"/>
      <c r="G3" s="38"/>
      <c r="H3" s="21"/>
      <c r="I3" s="21"/>
    </row>
    <row r="4" spans="1:9" ht="18.75" customHeight="1" x14ac:dyDescent="0.25">
      <c r="A4" s="21" t="s">
        <v>3</v>
      </c>
      <c r="B4" s="23">
        <v>16946.240000000002</v>
      </c>
      <c r="C4" s="8">
        <v>13500</v>
      </c>
      <c r="D4" s="11">
        <v>16148.9</v>
      </c>
      <c r="E4" s="39">
        <v>15300</v>
      </c>
      <c r="F4" s="20">
        <v>18144.849999999999</v>
      </c>
      <c r="G4" s="38">
        <v>18800</v>
      </c>
      <c r="H4" s="21">
        <v>16500</v>
      </c>
      <c r="I4" s="21"/>
    </row>
    <row r="5" spans="1:9" x14ac:dyDescent="0.25">
      <c r="A5" s="21" t="s">
        <v>40</v>
      </c>
      <c r="B5" s="23">
        <v>23.49</v>
      </c>
      <c r="C5" s="8">
        <v>30</v>
      </c>
      <c r="D5" s="11">
        <v>28.91</v>
      </c>
      <c r="E5" s="39">
        <v>12</v>
      </c>
      <c r="F5" s="21">
        <v>29</v>
      </c>
      <c r="G5" s="38">
        <v>29</v>
      </c>
      <c r="H5" s="21">
        <v>30</v>
      </c>
      <c r="I5" s="21"/>
    </row>
    <row r="6" spans="1:9" x14ac:dyDescent="0.25">
      <c r="A6" s="21" t="s">
        <v>4</v>
      </c>
      <c r="B6" s="23">
        <v>1898.3</v>
      </c>
      <c r="C6" s="8">
        <v>0</v>
      </c>
      <c r="D6" s="11"/>
      <c r="E6" s="39"/>
      <c r="F6" s="21">
        <v>0</v>
      </c>
      <c r="G6" s="38">
        <v>0</v>
      </c>
      <c r="H6" s="21">
        <v>0</v>
      </c>
      <c r="I6" s="21"/>
    </row>
    <row r="7" spans="1:9" ht="51.75" x14ac:dyDescent="0.25">
      <c r="A7" s="24" t="s">
        <v>42</v>
      </c>
      <c r="B7" s="23"/>
      <c r="C7" s="8">
        <v>700</v>
      </c>
      <c r="D7" s="11">
        <v>0</v>
      </c>
      <c r="E7" s="39">
        <v>700</v>
      </c>
      <c r="F7" s="21">
        <v>700</v>
      </c>
      <c r="G7" s="38">
        <v>700</v>
      </c>
      <c r="H7" s="21">
        <v>700</v>
      </c>
      <c r="I7" s="21"/>
    </row>
    <row r="8" spans="1:9" x14ac:dyDescent="0.25">
      <c r="A8" s="20" t="s">
        <v>41</v>
      </c>
      <c r="B8" s="23">
        <v>200</v>
      </c>
      <c r="C8" s="8"/>
      <c r="D8" s="11"/>
      <c r="E8" s="39"/>
      <c r="F8" s="21">
        <v>0</v>
      </c>
      <c r="G8" s="38">
        <v>0</v>
      </c>
      <c r="H8" s="21">
        <v>0</v>
      </c>
      <c r="I8" s="21"/>
    </row>
    <row r="9" spans="1:9" x14ac:dyDescent="0.25">
      <c r="A9" s="2" t="s">
        <v>5</v>
      </c>
      <c r="B9" s="25">
        <f t="shared" ref="B9:H9" si="0">SUM(B4:B8)</f>
        <v>19068.030000000002</v>
      </c>
      <c r="C9" s="15">
        <f t="shared" si="0"/>
        <v>14230</v>
      </c>
      <c r="D9" s="16">
        <f t="shared" si="0"/>
        <v>16177.81</v>
      </c>
      <c r="E9" s="40">
        <f t="shared" si="0"/>
        <v>16012</v>
      </c>
      <c r="F9" s="2">
        <f t="shared" si="0"/>
        <v>18873.849999999999</v>
      </c>
      <c r="G9" s="45">
        <f t="shared" si="0"/>
        <v>19529</v>
      </c>
      <c r="H9" s="2">
        <f t="shared" si="0"/>
        <v>17230</v>
      </c>
      <c r="I9" s="21"/>
    </row>
    <row r="10" spans="1:9" x14ac:dyDescent="0.25">
      <c r="A10" s="2" t="s">
        <v>6</v>
      </c>
      <c r="B10" s="23"/>
      <c r="C10" s="8"/>
      <c r="D10" s="11"/>
      <c r="E10" s="39"/>
      <c r="F10" s="21"/>
      <c r="G10" s="38"/>
      <c r="H10" s="21"/>
      <c r="I10" s="21"/>
    </row>
    <row r="11" spans="1:9" x14ac:dyDescent="0.25">
      <c r="A11" s="2" t="s">
        <v>3</v>
      </c>
      <c r="B11" s="23"/>
      <c r="C11" s="7"/>
      <c r="D11" s="11"/>
      <c r="E11" s="39"/>
      <c r="F11" s="21"/>
      <c r="G11" s="38"/>
      <c r="H11" s="21"/>
      <c r="I11" s="21"/>
    </row>
    <row r="12" spans="1:9" ht="48.75" customHeight="1" x14ac:dyDescent="0.25">
      <c r="A12" s="20" t="s">
        <v>7</v>
      </c>
      <c r="B12" s="23"/>
      <c r="C12" s="26">
        <v>300</v>
      </c>
      <c r="D12" s="27">
        <v>0</v>
      </c>
      <c r="E12" s="41">
        <v>300</v>
      </c>
      <c r="F12" s="21">
        <v>0</v>
      </c>
      <c r="G12" s="38">
        <v>300</v>
      </c>
      <c r="H12" s="21">
        <v>600</v>
      </c>
      <c r="I12" s="20" t="s">
        <v>57</v>
      </c>
    </row>
    <row r="13" spans="1:9" x14ac:dyDescent="0.25">
      <c r="A13" s="21" t="s">
        <v>8</v>
      </c>
      <c r="B13" s="23">
        <v>907.5</v>
      </c>
      <c r="C13" s="26">
        <v>1000</v>
      </c>
      <c r="D13" s="27">
        <v>0</v>
      </c>
      <c r="E13" s="41">
        <v>1000</v>
      </c>
      <c r="F13" s="21">
        <v>0</v>
      </c>
      <c r="G13" s="38">
        <v>1000</v>
      </c>
      <c r="H13" s="21">
        <v>1000</v>
      </c>
      <c r="I13" s="21"/>
    </row>
    <row r="14" spans="1:9" ht="45.75" customHeight="1" x14ac:dyDescent="0.25">
      <c r="A14" s="20" t="s">
        <v>55</v>
      </c>
      <c r="B14" s="23">
        <v>833</v>
      </c>
      <c r="C14" s="26">
        <v>600</v>
      </c>
      <c r="D14" s="27">
        <v>1172.9000000000001</v>
      </c>
      <c r="E14" s="41">
        <v>1500</v>
      </c>
      <c r="F14" s="21">
        <v>29</v>
      </c>
      <c r="G14" s="38">
        <v>1100</v>
      </c>
      <c r="H14" s="28">
        <v>1000</v>
      </c>
      <c r="I14" s="28" t="s">
        <v>61</v>
      </c>
    </row>
    <row r="15" spans="1:9" ht="26.25" x14ac:dyDescent="0.25">
      <c r="A15" s="24" t="s">
        <v>9</v>
      </c>
      <c r="B15" s="23"/>
      <c r="C15" s="26">
        <v>100</v>
      </c>
      <c r="D15" s="27">
        <v>0</v>
      </c>
      <c r="E15" s="41">
        <v>100</v>
      </c>
      <c r="F15" s="21">
        <v>0</v>
      </c>
      <c r="G15" s="38">
        <v>100</v>
      </c>
      <c r="H15" s="21">
        <v>100</v>
      </c>
      <c r="I15" s="21"/>
    </row>
    <row r="16" spans="1:9" ht="103.5" customHeight="1" x14ac:dyDescent="0.25">
      <c r="A16" s="20" t="s">
        <v>34</v>
      </c>
      <c r="B16" s="23">
        <v>27</v>
      </c>
      <c r="C16" s="26">
        <v>500</v>
      </c>
      <c r="D16" s="27">
        <v>0</v>
      </c>
      <c r="E16" s="41">
        <v>500</v>
      </c>
      <c r="F16" s="21">
        <v>0</v>
      </c>
      <c r="G16" s="38">
        <v>500</v>
      </c>
      <c r="H16" s="21">
        <v>0</v>
      </c>
      <c r="I16" s="20" t="s">
        <v>58</v>
      </c>
    </row>
    <row r="17" spans="1:9" x14ac:dyDescent="0.25">
      <c r="A17" s="2" t="s">
        <v>10</v>
      </c>
      <c r="B17" s="23"/>
      <c r="C17" s="26"/>
      <c r="D17" s="11"/>
      <c r="E17" s="39"/>
      <c r="F17" s="21"/>
      <c r="G17" s="38"/>
      <c r="H17" s="21"/>
      <c r="I17" s="21"/>
    </row>
    <row r="18" spans="1:9" ht="65.25" customHeight="1" x14ac:dyDescent="0.25">
      <c r="A18" s="21" t="s">
        <v>11</v>
      </c>
      <c r="B18" s="23">
        <v>1907.55</v>
      </c>
      <c r="C18" s="26">
        <v>2036</v>
      </c>
      <c r="D18" s="11">
        <v>2075.7399999999998</v>
      </c>
      <c r="E18" s="39">
        <v>2500</v>
      </c>
      <c r="F18" s="20">
        <v>2422.06</v>
      </c>
      <c r="G18" s="38">
        <v>3300</v>
      </c>
      <c r="H18" s="29">
        <v>3500</v>
      </c>
      <c r="I18" s="24" t="s">
        <v>65</v>
      </c>
    </row>
    <row r="19" spans="1:9" x14ac:dyDescent="0.25">
      <c r="A19" s="21" t="s">
        <v>12</v>
      </c>
      <c r="B19" s="23">
        <v>10</v>
      </c>
      <c r="C19" s="26">
        <v>100</v>
      </c>
      <c r="D19" s="11">
        <v>0</v>
      </c>
      <c r="E19" s="39">
        <v>250</v>
      </c>
      <c r="F19" s="21">
        <v>345.16</v>
      </c>
      <c r="G19" s="38">
        <v>500</v>
      </c>
      <c r="H19" s="28">
        <v>600</v>
      </c>
      <c r="I19" s="21"/>
    </row>
    <row r="20" spans="1:9" x14ac:dyDescent="0.25">
      <c r="A20" s="21" t="s">
        <v>13</v>
      </c>
      <c r="B20" s="23">
        <v>685.25</v>
      </c>
      <c r="C20" s="26">
        <v>750</v>
      </c>
      <c r="D20" s="11">
        <v>705.35</v>
      </c>
      <c r="E20" s="39">
        <v>800</v>
      </c>
      <c r="F20" s="21">
        <v>395.89</v>
      </c>
      <c r="G20" s="38">
        <v>800</v>
      </c>
      <c r="H20" s="21">
        <v>800</v>
      </c>
      <c r="I20" s="21"/>
    </row>
    <row r="21" spans="1:9" x14ac:dyDescent="0.25">
      <c r="A21" s="21" t="s">
        <v>14</v>
      </c>
      <c r="B21" s="23">
        <v>120</v>
      </c>
      <c r="C21" s="26">
        <v>120</v>
      </c>
      <c r="D21" s="11">
        <v>140</v>
      </c>
      <c r="E21" s="39">
        <v>160</v>
      </c>
      <c r="F21" s="21">
        <v>0</v>
      </c>
      <c r="G21" s="38">
        <v>160</v>
      </c>
      <c r="H21" s="21">
        <v>164</v>
      </c>
      <c r="I21" s="21"/>
    </row>
    <row r="22" spans="1:9" x14ac:dyDescent="0.25">
      <c r="A22" s="21" t="s">
        <v>8</v>
      </c>
      <c r="B22" s="23">
        <v>822.8</v>
      </c>
      <c r="C22" s="26">
        <v>1000</v>
      </c>
      <c r="D22" s="27">
        <v>873.75</v>
      </c>
      <c r="E22" s="41">
        <v>1000</v>
      </c>
      <c r="F22" s="21">
        <v>900</v>
      </c>
      <c r="G22" s="38">
        <v>900</v>
      </c>
      <c r="H22" s="21">
        <v>0</v>
      </c>
      <c r="I22" s="21" t="s">
        <v>53</v>
      </c>
    </row>
    <row r="23" spans="1:9" ht="17.25" customHeight="1" x14ac:dyDescent="0.25">
      <c r="A23" s="21" t="s">
        <v>15</v>
      </c>
      <c r="B23" s="23">
        <v>309.74</v>
      </c>
      <c r="C23" s="26">
        <v>400</v>
      </c>
      <c r="D23" s="11">
        <v>317.17</v>
      </c>
      <c r="E23" s="39">
        <v>500</v>
      </c>
      <c r="F23" s="21">
        <v>618.83000000000004</v>
      </c>
      <c r="G23" s="44">
        <v>700</v>
      </c>
      <c r="H23" s="28">
        <v>650</v>
      </c>
      <c r="I23" s="21"/>
    </row>
    <row r="24" spans="1:9" x14ac:dyDescent="0.25">
      <c r="A24" s="21" t="s">
        <v>16</v>
      </c>
      <c r="B24" s="23">
        <v>199.68</v>
      </c>
      <c r="C24" s="26">
        <v>250</v>
      </c>
      <c r="D24" s="11">
        <v>173.06</v>
      </c>
      <c r="E24" s="39">
        <v>250</v>
      </c>
      <c r="F24" s="21">
        <v>179.98</v>
      </c>
      <c r="G24" s="38">
        <v>179.98</v>
      </c>
      <c r="H24" s="21">
        <v>184.5</v>
      </c>
      <c r="I24" s="21"/>
    </row>
    <row r="25" spans="1:9" x14ac:dyDescent="0.25">
      <c r="A25" s="2" t="s">
        <v>17</v>
      </c>
      <c r="B25" s="23"/>
      <c r="C25" s="26"/>
      <c r="D25" s="11"/>
      <c r="E25" s="39"/>
      <c r="F25" s="21"/>
      <c r="G25" s="38"/>
      <c r="H25" s="21"/>
      <c r="I25" s="21"/>
    </row>
    <row r="26" spans="1:9" x14ac:dyDescent="0.25">
      <c r="A26" s="21" t="s">
        <v>18</v>
      </c>
      <c r="B26" s="23">
        <v>1716.56</v>
      </c>
      <c r="C26" s="26">
        <v>1500</v>
      </c>
      <c r="D26" s="11">
        <v>1351.57</v>
      </c>
      <c r="E26" s="39">
        <v>1350</v>
      </c>
      <c r="F26" s="21">
        <v>834.12</v>
      </c>
      <c r="G26" s="38">
        <v>1350</v>
      </c>
      <c r="H26" s="21">
        <v>1500</v>
      </c>
      <c r="I26" s="21"/>
    </row>
    <row r="27" spans="1:9" x14ac:dyDescent="0.25">
      <c r="A27" s="21" t="s">
        <v>19</v>
      </c>
      <c r="B27" s="23"/>
      <c r="C27" s="26">
        <v>100</v>
      </c>
      <c r="D27" s="11">
        <v>21.68</v>
      </c>
      <c r="E27" s="39">
        <v>100</v>
      </c>
      <c r="F27" s="21">
        <v>63.83</v>
      </c>
      <c r="G27" s="38">
        <v>100</v>
      </c>
      <c r="H27" s="21">
        <v>100</v>
      </c>
      <c r="I27" s="21"/>
    </row>
    <row r="28" spans="1:9" s="1" customFormat="1" x14ac:dyDescent="0.25">
      <c r="A28" s="21" t="s">
        <v>37</v>
      </c>
      <c r="B28" s="23"/>
      <c r="C28" s="26"/>
      <c r="D28" s="11">
        <v>84</v>
      </c>
      <c r="E28" s="39">
        <v>500</v>
      </c>
      <c r="F28" s="21">
        <v>0</v>
      </c>
      <c r="G28" s="38">
        <v>500</v>
      </c>
      <c r="H28" s="21">
        <v>1000</v>
      </c>
      <c r="I28" s="49" t="s">
        <v>52</v>
      </c>
    </row>
    <row r="29" spans="1:9" x14ac:dyDescent="0.25">
      <c r="A29" s="21" t="s">
        <v>20</v>
      </c>
      <c r="B29" s="23">
        <v>230</v>
      </c>
      <c r="C29" s="26">
        <v>230</v>
      </c>
      <c r="D29" s="11"/>
      <c r="E29" s="39">
        <v>230</v>
      </c>
      <c r="F29" s="21">
        <v>92.5</v>
      </c>
      <c r="G29" s="38">
        <v>180</v>
      </c>
      <c r="H29" s="21">
        <v>230</v>
      </c>
      <c r="I29" s="21"/>
    </row>
    <row r="30" spans="1:9" s="1" customFormat="1" x14ac:dyDescent="0.25">
      <c r="A30" s="2" t="s">
        <v>27</v>
      </c>
      <c r="B30" s="23"/>
      <c r="C30" s="26"/>
      <c r="D30" s="11"/>
      <c r="E30" s="39"/>
      <c r="F30" s="21"/>
      <c r="G30" s="38"/>
      <c r="H30" s="21"/>
      <c r="I30" s="21"/>
    </row>
    <row r="31" spans="1:9" x14ac:dyDescent="0.25">
      <c r="A31" s="21" t="s">
        <v>21</v>
      </c>
      <c r="B31" s="23"/>
      <c r="C31" s="26">
        <v>200</v>
      </c>
      <c r="D31" s="11">
        <v>0</v>
      </c>
      <c r="E31" s="39"/>
      <c r="F31" s="21"/>
      <c r="G31" s="38">
        <v>200</v>
      </c>
      <c r="H31" s="28">
        <v>200</v>
      </c>
      <c r="I31" s="21"/>
    </row>
    <row r="32" spans="1:9" s="1" customFormat="1" ht="31.5" customHeight="1" x14ac:dyDescent="0.25">
      <c r="A32" s="28" t="s">
        <v>63</v>
      </c>
      <c r="B32" s="23"/>
      <c r="C32" s="26"/>
      <c r="D32" s="11">
        <v>939.3</v>
      </c>
      <c r="E32" s="39"/>
      <c r="F32" s="21">
        <v>956.76</v>
      </c>
      <c r="G32" s="38">
        <v>3760</v>
      </c>
      <c r="H32" s="28">
        <v>3300</v>
      </c>
      <c r="I32" s="55" t="s">
        <v>64</v>
      </c>
    </row>
    <row r="33" spans="1:9" ht="23.25" customHeight="1" x14ac:dyDescent="0.25">
      <c r="A33" s="21" t="s">
        <v>22</v>
      </c>
      <c r="B33" s="23">
        <v>3647.61</v>
      </c>
      <c r="C33" s="26">
        <v>150</v>
      </c>
      <c r="D33" s="11">
        <v>134.6</v>
      </c>
      <c r="E33" s="39">
        <v>0</v>
      </c>
      <c r="F33" s="20">
        <v>0</v>
      </c>
      <c r="G33" s="38">
        <v>0</v>
      </c>
      <c r="H33" s="28">
        <v>0</v>
      </c>
      <c r="I33" s="21"/>
    </row>
    <row r="34" spans="1:9" x14ac:dyDescent="0.25">
      <c r="A34" s="2" t="s">
        <v>23</v>
      </c>
      <c r="B34" s="30">
        <f>SUM(B13:B33)</f>
        <v>11416.69</v>
      </c>
      <c r="C34" s="31">
        <f t="shared" ref="C34:H34" si="1">SUM(C12:C33)</f>
        <v>9336</v>
      </c>
      <c r="D34" s="32">
        <f t="shared" si="1"/>
        <v>7989.1200000000008</v>
      </c>
      <c r="E34" s="42">
        <f t="shared" si="1"/>
        <v>11040</v>
      </c>
      <c r="F34" s="2">
        <f t="shared" si="1"/>
        <v>6838.1299999999992</v>
      </c>
      <c r="G34" s="45">
        <f t="shared" si="1"/>
        <v>15629.98</v>
      </c>
      <c r="H34" s="48">
        <f t="shared" si="1"/>
        <v>14928.5</v>
      </c>
      <c r="I34" s="21" t="s">
        <v>54</v>
      </c>
    </row>
    <row r="35" spans="1:9" ht="82.5" customHeight="1" x14ac:dyDescent="0.25">
      <c r="A35" s="53" t="s">
        <v>66</v>
      </c>
      <c r="B35" s="54"/>
      <c r="C35" s="54"/>
      <c r="D35" s="54"/>
      <c r="E35" s="54"/>
      <c r="F35" s="54"/>
      <c r="G35" s="54"/>
      <c r="H35" s="54"/>
      <c r="I35" s="52"/>
    </row>
    <row r="36" spans="1:9" ht="75" x14ac:dyDescent="0.25">
      <c r="A36" s="2" t="s">
        <v>24</v>
      </c>
      <c r="B36" s="6" t="s">
        <v>50</v>
      </c>
      <c r="C36" s="7"/>
      <c r="D36" s="10" t="s">
        <v>46</v>
      </c>
      <c r="E36" s="37" t="s">
        <v>33</v>
      </c>
      <c r="F36" s="33" t="s">
        <v>45</v>
      </c>
      <c r="G36" s="46" t="s">
        <v>47</v>
      </c>
      <c r="H36" s="48" t="s">
        <v>59</v>
      </c>
      <c r="I36" s="21"/>
    </row>
    <row r="37" spans="1:9" ht="48" customHeight="1" x14ac:dyDescent="0.25">
      <c r="A37" s="3" t="s">
        <v>25</v>
      </c>
      <c r="B37" s="5">
        <v>16035.39</v>
      </c>
      <c r="C37" s="8"/>
      <c r="D37" s="11">
        <v>28066.28</v>
      </c>
      <c r="E37" s="39">
        <v>38039.57</v>
      </c>
      <c r="F37" s="20">
        <v>28173.51</v>
      </c>
      <c r="G37" s="38">
        <v>28173.51</v>
      </c>
      <c r="H37" s="21">
        <v>28173.51</v>
      </c>
      <c r="I37" s="21"/>
    </row>
    <row r="38" spans="1:9" x14ac:dyDescent="0.25">
      <c r="A38" s="3" t="s">
        <v>26</v>
      </c>
      <c r="B38" s="5">
        <v>16146.8</v>
      </c>
      <c r="C38" s="8"/>
      <c r="D38" s="11">
        <v>9629.36</v>
      </c>
      <c r="E38" s="39">
        <v>3572.29</v>
      </c>
      <c r="F38" s="21">
        <v>21344.93</v>
      </c>
      <c r="G38" s="38">
        <v>13208.23</v>
      </c>
      <c r="H38" s="21">
        <v>15509.73</v>
      </c>
      <c r="I38" s="21"/>
    </row>
    <row r="39" spans="1:9" s="1" customFormat="1" x14ac:dyDescent="0.25">
      <c r="A39" s="13" t="s">
        <v>44</v>
      </c>
      <c r="B39" s="14">
        <f>SUM(B37:B38)</f>
        <v>32182.19</v>
      </c>
      <c r="C39" s="15"/>
      <c r="D39" s="16">
        <f>SUM(D37:D38)</f>
        <v>37695.64</v>
      </c>
      <c r="E39" s="40">
        <f>SUM(E37:E38)</f>
        <v>41611.86</v>
      </c>
      <c r="F39" s="2">
        <f>SUM(F37:F38)</f>
        <v>49518.44</v>
      </c>
      <c r="G39" s="45">
        <f>SUM(G37:G38)</f>
        <v>41381.74</v>
      </c>
      <c r="H39" s="2">
        <f>SUM(H37:H38)</f>
        <v>43683.24</v>
      </c>
      <c r="I39" s="21"/>
    </row>
    <row r="40" spans="1:9" s="1" customFormat="1" ht="45" x14ac:dyDescent="0.25">
      <c r="A40" s="17" t="s">
        <v>62</v>
      </c>
      <c r="B40" s="14"/>
      <c r="C40" s="15"/>
      <c r="D40" s="16"/>
      <c r="E40" s="40"/>
      <c r="F40" s="2"/>
      <c r="G40" s="38"/>
      <c r="H40" s="21"/>
      <c r="I40" s="21"/>
    </row>
    <row r="41" spans="1:9" x14ac:dyDescent="0.25">
      <c r="A41" s="3" t="s">
        <v>31</v>
      </c>
      <c r="B41" s="5">
        <v>25000</v>
      </c>
      <c r="C41" s="8"/>
      <c r="D41" s="11">
        <v>25000</v>
      </c>
      <c r="E41" s="39">
        <v>30000</v>
      </c>
      <c r="F41" s="34">
        <v>30000</v>
      </c>
      <c r="G41" s="38">
        <v>30000</v>
      </c>
      <c r="H41" s="21">
        <v>30000</v>
      </c>
      <c r="I41" s="21"/>
    </row>
    <row r="42" spans="1:9" s="1" customFormat="1" x14ac:dyDescent="0.25">
      <c r="A42" s="3" t="s">
        <v>35</v>
      </c>
      <c r="B42" s="5"/>
      <c r="C42" s="8"/>
      <c r="D42" s="11">
        <v>839</v>
      </c>
      <c r="E42" s="39">
        <v>230</v>
      </c>
      <c r="F42" s="21">
        <v>230</v>
      </c>
      <c r="G42" s="38">
        <v>989</v>
      </c>
      <c r="H42" s="21">
        <v>989</v>
      </c>
      <c r="I42" s="21"/>
    </row>
    <row r="43" spans="1:9" x14ac:dyDescent="0.25">
      <c r="A43" s="3" t="s">
        <v>32</v>
      </c>
      <c r="B43" s="5">
        <v>5000</v>
      </c>
      <c r="C43" s="7"/>
      <c r="D43" s="11">
        <v>5000</v>
      </c>
      <c r="E43" s="39">
        <v>7500</v>
      </c>
      <c r="F43" s="21">
        <v>7500</v>
      </c>
      <c r="G43" s="38">
        <v>7500</v>
      </c>
      <c r="H43" s="21">
        <v>7500</v>
      </c>
      <c r="I43" s="21"/>
    </row>
    <row r="44" spans="1:9" s="1" customFormat="1" x14ac:dyDescent="0.25">
      <c r="A44" s="3" t="s">
        <v>48</v>
      </c>
      <c r="B44" s="5"/>
      <c r="C44" s="7"/>
      <c r="D44" s="11"/>
      <c r="E44" s="39"/>
      <c r="F44" s="21"/>
      <c r="G44" s="38">
        <v>1000</v>
      </c>
      <c r="H44" s="21">
        <v>2500</v>
      </c>
      <c r="I44" s="21" t="s">
        <v>60</v>
      </c>
    </row>
    <row r="45" spans="1:9" ht="97.5" customHeight="1" x14ac:dyDescent="0.25">
      <c r="A45" s="6" t="s">
        <v>49</v>
      </c>
      <c r="B45" s="5">
        <v>2182.19</v>
      </c>
      <c r="C45" s="7"/>
      <c r="D45" s="11">
        <f>SUM(D37+D38-D41-D42-D43)</f>
        <v>6856.6399999999994</v>
      </c>
      <c r="E45" s="39">
        <f>SUM(E37+E38-E41-E42-E43)</f>
        <v>3881.8600000000006</v>
      </c>
      <c r="F45" s="21">
        <v>11788.44</v>
      </c>
      <c r="G45" s="38">
        <v>1892.84</v>
      </c>
      <c r="H45" s="21">
        <v>2694.24</v>
      </c>
      <c r="I45" s="20" t="s">
        <v>67</v>
      </c>
    </row>
    <row r="46" spans="1:9" x14ac:dyDescent="0.25">
      <c r="A46" s="21"/>
      <c r="B46" s="21"/>
      <c r="C46" s="21"/>
      <c r="D46" s="22"/>
      <c r="E46" s="38"/>
      <c r="F46" s="21"/>
      <c r="G46" s="38"/>
      <c r="H46" s="21"/>
      <c r="I46" s="21"/>
    </row>
    <row r="47" spans="1:9" ht="78" customHeight="1" x14ac:dyDescent="0.25">
      <c r="A47" s="51" t="s">
        <v>68</v>
      </c>
      <c r="B47" s="50">
        <f>SUM(B41:B46)</f>
        <v>32182.19</v>
      </c>
      <c r="C47" s="35"/>
      <c r="D47" s="50">
        <f>SUM(D41:D45)</f>
        <v>37695.64</v>
      </c>
      <c r="E47" s="47">
        <f>SUM(E41:E45)</f>
        <v>41611.86</v>
      </c>
      <c r="F47" s="34">
        <f>SUM(F41:F46)</f>
        <v>49518.44</v>
      </c>
      <c r="G47" s="45">
        <f>SUM(G40:G45)</f>
        <v>41381.839999999997</v>
      </c>
      <c r="H47" s="2">
        <f>SUM(H41:H46)</f>
        <v>43683.24</v>
      </c>
      <c r="I47" s="21"/>
    </row>
    <row r="48" spans="1:9" x14ac:dyDescent="0.25">
      <c r="A48" s="4"/>
      <c r="C48" s="36"/>
      <c r="D48" s="36"/>
      <c r="E48" s="36" t="s">
        <v>51</v>
      </c>
      <c r="F48" s="36"/>
      <c r="G48" s="36"/>
      <c r="H48" s="36"/>
    </row>
    <row r="49" spans="1:8" x14ac:dyDescent="0.25">
      <c r="C49" s="36"/>
      <c r="D49" s="36"/>
      <c r="E49" s="36"/>
      <c r="F49" s="36"/>
      <c r="G49" s="36"/>
      <c r="H49" s="36"/>
    </row>
    <row r="50" spans="1:8" x14ac:dyDescent="0.25">
      <c r="C50" s="36"/>
      <c r="D50" s="36"/>
      <c r="E50" s="36"/>
      <c r="F50" s="36"/>
      <c r="G50" s="36"/>
      <c r="H50" s="36"/>
    </row>
    <row r="51" spans="1:8" x14ac:dyDescent="0.25">
      <c r="C51" s="36"/>
      <c r="D51" s="36"/>
    </row>
    <row r="52" spans="1:8" x14ac:dyDescent="0.25">
      <c r="C52" s="36"/>
      <c r="D52" s="36"/>
    </row>
    <row r="53" spans="1:8" x14ac:dyDescent="0.25">
      <c r="A53" s="1"/>
      <c r="B53" s="1"/>
      <c r="C53" s="36"/>
      <c r="D53" s="36"/>
    </row>
    <row r="54" spans="1:8" x14ac:dyDescent="0.25">
      <c r="C54" s="36"/>
      <c r="D54" s="36"/>
    </row>
  </sheetData>
  <mergeCells count="1">
    <mergeCell ref="A35:H35"/>
  </mergeCells>
  <printOptions gridLines="1"/>
  <pageMargins left="0.7" right="0.7" top="0.75" bottom="0.75" header="0.3" footer="0.3"/>
  <pageSetup paperSize="9" orientation="landscape" horizontalDpi="4294967293" verticalDpi="300" r:id="rId1"/>
  <headerFooter>
    <oddHeader>&amp;CDevolution: Budget 2019-20, with comparisons to 2016/17 and 2017/18 and actual expenditure end Nov2018</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Sheviock Parish Council</cp:lastModifiedBy>
  <cp:lastPrinted>2018-12-07T14:27:02Z</cp:lastPrinted>
  <dcterms:created xsi:type="dcterms:W3CDTF">2015-01-04T14:28:32Z</dcterms:created>
  <dcterms:modified xsi:type="dcterms:W3CDTF">2019-02-20T16:27:12Z</dcterms:modified>
</cp:coreProperties>
</file>